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13 Boys" sheetId="1" r:id="rId4"/>
    <sheet state="visible" name="U13 Girls" sheetId="2" r:id="rId5"/>
    <sheet state="visible" name="Jun Boys" sheetId="3" r:id="rId6"/>
    <sheet state="visible" name="Jun Girls" sheetId="4" r:id="rId7"/>
    <sheet state="visible" name="Int Boys" sheetId="5" r:id="rId8"/>
    <sheet state="visible" name="Int Girls" sheetId="6" r:id="rId9"/>
  </sheets>
  <definedNames>
    <definedName hidden="1" localSheetId="0" name="_xlnm._FilterDatabase">'U13 Boys'!$E$3:$E$6</definedName>
    <definedName hidden="1" localSheetId="1" name="_xlnm._FilterDatabase">'U13 Girls'!$E$4:$E$7</definedName>
    <definedName hidden="1" localSheetId="2" name="_xlnm._FilterDatabase">'Jun Boys'!$E$3:$E$7</definedName>
    <definedName hidden="1" localSheetId="3" name="_xlnm._FilterDatabase">'Jun Girls'!$E$3:$E$7</definedName>
    <definedName hidden="1" localSheetId="4" name="_xlnm._FilterDatabase">'Int Boys'!$E$3:$E$5</definedName>
    <definedName hidden="1" localSheetId="5" name="_xlnm._FilterDatabase">'Int Girls'!$E$3:$E$8</definedName>
  </definedNames>
  <calcPr/>
</workbook>
</file>

<file path=xl/sharedStrings.xml><?xml version="1.0" encoding="utf-8"?>
<sst xmlns="http://schemas.openxmlformats.org/spreadsheetml/2006/main" count="303" uniqueCount="146">
  <si>
    <t>Surrey &amp; Sussex Schools' Combined Events Open 2022</t>
  </si>
  <si>
    <t>Year U13 Boys Quadrathlon - Manual Timing</t>
  </si>
  <si>
    <t>Pos</t>
  </si>
  <si>
    <t>No.</t>
  </si>
  <si>
    <t>Name</t>
  </si>
  <si>
    <t>County</t>
  </si>
  <si>
    <t>Total Pts</t>
  </si>
  <si>
    <t>75m Hurdles</t>
  </si>
  <si>
    <t>Long Jump</t>
  </si>
  <si>
    <t>Shot</t>
  </si>
  <si>
    <t>800m</t>
  </si>
  <si>
    <t>Perf</t>
  </si>
  <si>
    <t>Windspeed</t>
  </si>
  <si>
    <t>Pts</t>
  </si>
  <si>
    <t>Joshua Woollett</t>
  </si>
  <si>
    <t>Surrey</t>
  </si>
  <si>
    <t>4.01 (-0.2)</t>
  </si>
  <si>
    <t>Joshua Webster</t>
  </si>
  <si>
    <t>Sussex</t>
  </si>
  <si>
    <t>3.66 (-0.5)</t>
  </si>
  <si>
    <t>U13 Girls Quadrathlon - Manual timing</t>
  </si>
  <si>
    <t>70m Hurdles</t>
  </si>
  <si>
    <t>Kira Dunford</t>
  </si>
  <si>
    <t>4.13 (-0.5)</t>
  </si>
  <si>
    <t>Heidi Ely</t>
  </si>
  <si>
    <t>4.16 (-0.2)</t>
  </si>
  <si>
    <t>Tabitha Tooke</t>
  </si>
  <si>
    <t>3.71 (-0.3)</t>
  </si>
  <si>
    <t>Olivia Klein</t>
  </si>
  <si>
    <t>3.88 (-2.1)</t>
  </si>
  <si>
    <t>Alexandra Koloutsos</t>
  </si>
  <si>
    <t>3.88 (+0.7)</t>
  </si>
  <si>
    <t>Evie Lennard</t>
  </si>
  <si>
    <t>3.05 (+0.6)</t>
  </si>
  <si>
    <t>Daisy Capp</t>
  </si>
  <si>
    <t>Middlesex</t>
  </si>
  <si>
    <t>3.68 (+1.0)</t>
  </si>
  <si>
    <t>Darcey-Mae Booth</t>
  </si>
  <si>
    <t>2.59 (-1.1)</t>
  </si>
  <si>
    <t>Beth Wilson</t>
  </si>
  <si>
    <t>3.19 (+0.2)</t>
  </si>
  <si>
    <t>Grace Sone</t>
  </si>
  <si>
    <t>2.38 (+1.0)</t>
  </si>
  <si>
    <r>
      <rPr>
        <rFont val="Arial"/>
        <color rgb="FF000000"/>
        <sz val="18.0"/>
      </rPr>
      <t xml:space="preserve">Junior Boys Pentathlon - </t>
    </r>
    <r>
      <rPr>
        <rFont val="Arial"/>
        <color rgb="FF000000"/>
        <sz val="11.0"/>
      </rPr>
      <t>Manual timing</t>
    </r>
  </si>
  <si>
    <t>High Jump</t>
  </si>
  <si>
    <t>80m Hurdles</t>
  </si>
  <si>
    <t>Elliott Turbin</t>
  </si>
  <si>
    <t>5.08 (+0.5)</t>
  </si>
  <si>
    <t>Joshua Dako</t>
  </si>
  <si>
    <t>Kent</t>
  </si>
  <si>
    <t>5.19 (-0.3)</t>
  </si>
  <si>
    <t>Max Orchard</t>
  </si>
  <si>
    <t>5.24 (+1.3)</t>
  </si>
  <si>
    <t>Archie Rowan</t>
  </si>
  <si>
    <t>4.89 (-1.5)</t>
  </si>
  <si>
    <t>William Allinson</t>
  </si>
  <si>
    <t>4.62 (-1.5)</t>
  </si>
  <si>
    <t>Oliver Jermy</t>
  </si>
  <si>
    <t>4.44 (+1.1)</t>
  </si>
  <si>
    <t>Paul Nixon</t>
  </si>
  <si>
    <t>4.42 (+0.8)</t>
  </si>
  <si>
    <t>Owen Firth</t>
  </si>
  <si>
    <t>4.72 (+0.3)</t>
  </si>
  <si>
    <t>Joseph Denslow</t>
  </si>
  <si>
    <t>4.19 (+0.8)</t>
  </si>
  <si>
    <t>Oliver Holt</t>
  </si>
  <si>
    <t>4.02 (+1.4)</t>
  </si>
  <si>
    <t>Oscar Mizen</t>
  </si>
  <si>
    <t>3.92 (+1.2)</t>
  </si>
  <si>
    <t>Ewan Sone</t>
  </si>
  <si>
    <t>NH</t>
  </si>
  <si>
    <t>3.45 (+1.5)</t>
  </si>
  <si>
    <r>
      <rPr>
        <rFont val="Arial"/>
        <color rgb="FF000000"/>
        <sz val="18.0"/>
      </rPr>
      <t xml:space="preserve">Junior Girls Pentathlon - </t>
    </r>
    <r>
      <rPr>
        <rFont val="Arial"/>
        <color rgb="FF000000"/>
        <sz val="12.0"/>
      </rPr>
      <t>Manual timing</t>
    </r>
  </si>
  <si>
    <t>Jessica Howells</t>
  </si>
  <si>
    <t>4.79 (+1.0)</t>
  </si>
  <si>
    <t>Qi-Chi Ukpai</t>
  </si>
  <si>
    <t>5.06 (+2.3) 4.93 (+0.9)</t>
  </si>
  <si>
    <t>Elise Christian</t>
  </si>
  <si>
    <t>4.14 (+1.3)</t>
  </si>
  <si>
    <t>Rika Higuchi</t>
  </si>
  <si>
    <t>4.54 (+0.2)</t>
  </si>
  <si>
    <t>Keira Oxley</t>
  </si>
  <si>
    <t>3.9 (+1.1)</t>
  </si>
  <si>
    <t>Emilia Singer</t>
  </si>
  <si>
    <t>4.1 (+0.8)</t>
  </si>
  <si>
    <t>Mary Smith</t>
  </si>
  <si>
    <t>3.87 (+1.1)</t>
  </si>
  <si>
    <t>Kirsty Darroch</t>
  </si>
  <si>
    <t>Berkshire</t>
  </si>
  <si>
    <t>3.93 (+0.9)</t>
  </si>
  <si>
    <t>Lucy Hopkins</t>
  </si>
  <si>
    <t>3.98 (+0.5)</t>
  </si>
  <si>
    <t>Isabel Pauling</t>
  </si>
  <si>
    <t>3.47 (+0.8)</t>
  </si>
  <si>
    <t>Rebecca Bevan</t>
  </si>
  <si>
    <t>4.06 (+1.2)</t>
  </si>
  <si>
    <t>Erin Welsh</t>
  </si>
  <si>
    <t>3.51 (+1.1)</t>
  </si>
  <si>
    <t>Jessica Booth</t>
  </si>
  <si>
    <t>3.38 (+1.4)</t>
  </si>
  <si>
    <t>Natasha King</t>
  </si>
  <si>
    <t>3.64 (+0.2)</t>
  </si>
  <si>
    <t>Katherine Brown</t>
  </si>
  <si>
    <t>3.28 (+1.3)</t>
  </si>
  <si>
    <r>
      <rPr>
        <rFont val="Arial"/>
        <color rgb="FF000000"/>
        <sz val="18.0"/>
      </rPr>
      <t xml:space="preserve">Intermediate Boys Pentathlon - </t>
    </r>
    <r>
      <rPr>
        <rFont val="Arial"/>
        <color rgb="FF000000"/>
        <sz val="12.0"/>
      </rPr>
      <t>Manual Timing</t>
    </r>
  </si>
  <si>
    <t>100m Hurdles</t>
  </si>
  <si>
    <t>Javelin</t>
  </si>
  <si>
    <t>1500m</t>
  </si>
  <si>
    <t>Hayden Christian</t>
  </si>
  <si>
    <t>6.4 (+1.8)</t>
  </si>
  <si>
    <t>Kieran Bouwmeester-Reid</t>
  </si>
  <si>
    <t>5.25 (-0.2)</t>
  </si>
  <si>
    <t>Aaron Mills</t>
  </si>
  <si>
    <t>5.69 (+1.2)</t>
  </si>
  <si>
    <t>Elliott Hanslow</t>
  </si>
  <si>
    <t>5.02 (-0.5)</t>
  </si>
  <si>
    <t>Ethan Usherwood</t>
  </si>
  <si>
    <t>5.08 (+2.2) 4.81 (+0.5)</t>
  </si>
  <si>
    <t>Harry Findlay</t>
  </si>
  <si>
    <t>4.83 (+0.6)</t>
  </si>
  <si>
    <t>William Alexander</t>
  </si>
  <si>
    <t>5.3 (+1.8)</t>
  </si>
  <si>
    <t>DNF</t>
  </si>
  <si>
    <r>
      <rPr>
        <rFont val="Arial"/>
        <color rgb="FF000000"/>
        <sz val="18.0"/>
      </rPr>
      <t>Intermediate Girls Pentathlon -</t>
    </r>
    <r>
      <rPr>
        <rFont val="Arial"/>
        <color rgb="FF000000"/>
        <sz val="12.0"/>
      </rPr>
      <t xml:space="preserve"> Manual timing</t>
    </r>
  </si>
  <si>
    <t>Sienna Kidd</t>
  </si>
  <si>
    <t>5.53 (+1.4)</t>
  </si>
  <si>
    <t>Ella Pugh</t>
  </si>
  <si>
    <t>4.71 (+0.2)</t>
  </si>
  <si>
    <t>Sophie Ajuka</t>
  </si>
  <si>
    <t>4.9 (+1.0)</t>
  </si>
  <si>
    <t>Elin Roberts</t>
  </si>
  <si>
    <t>5.27 (-0.4)</t>
  </si>
  <si>
    <t>Carys Leyshon</t>
  </si>
  <si>
    <t>4.85 (-0.8)</t>
  </si>
  <si>
    <t>Matilda Secker</t>
  </si>
  <si>
    <t>NT</t>
  </si>
  <si>
    <t>4.41 (-0.2)</t>
  </si>
  <si>
    <t>Amber Bloomfield</t>
  </si>
  <si>
    <t>4.41 (-1.6)</t>
  </si>
  <si>
    <t>Madeleine Marston</t>
  </si>
  <si>
    <t>3.92 (+1.4)</t>
  </si>
  <si>
    <t>Mia de Vivenot</t>
  </si>
  <si>
    <t>3.56 (-0.1)</t>
  </si>
  <si>
    <t>Neve Bachelor</t>
  </si>
  <si>
    <t>4.21 (-0.6)</t>
  </si>
  <si>
    <t>DNS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</si>
</sst>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\+0.0"/>
    <numFmt numFmtId="166" formatCode="m:ss.0"/>
  </numFmts>
  <fonts count="16">
    <font>
      <sz val="11.0"/>
      <color rgb="FF000000"/>
      <name val="Calibri"/>
      <scheme val="minor"/>
    </font>
    <font>
      <sz val="11.0"/>
      <color rgb="FF000000"/>
      <name val="Arial"/>
    </font>
    <font>
      <sz val="18.0"/>
      <color rgb="FF000000"/>
      <name val="Arial"/>
    </font>
    <font/>
    <font>
      <b/>
      <sz val="10.0"/>
      <color rgb="FF000000"/>
      <name val="Arial"/>
    </font>
    <font>
      <sz val="11.0"/>
      <color rgb="FF000000"/>
      <name val="Calibri"/>
    </font>
    <font>
      <b/>
      <sz val="6.0"/>
      <color rgb="FF000000"/>
      <name val="Arial"/>
    </font>
    <font>
      <b/>
      <sz val="14.0"/>
      <color rgb="FF000000"/>
      <name val="Arial"/>
    </font>
    <font>
      <b/>
      <sz val="12.0"/>
      <color rgb="FF000000"/>
      <name val="Arial"/>
    </font>
    <font>
      <sz val="12.0"/>
      <color rgb="FF000000"/>
      <name val="Arial"/>
    </font>
    <font>
      <sz val="10.0"/>
      <color rgb="FF000000"/>
      <name val="Arial"/>
    </font>
    <font>
      <sz val="14.0"/>
      <color rgb="FF000000"/>
      <name val="Calibri"/>
    </font>
    <font>
      <b/>
      <sz val="11.0"/>
      <color rgb="FF000000"/>
      <name val="Arial"/>
    </font>
    <font>
      <b/>
      <sz val="14.0"/>
      <color rgb="FF000000"/>
      <name val="Calibri"/>
    </font>
    <font>
      <b/>
      <sz val="16.0"/>
      <color rgb="FF000000"/>
      <name val="Calibri"/>
    </font>
    <font>
      <b/>
      <sz val="10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AEEF3"/>
        <bgColor rgb="FFDAEEF3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3" numFmtId="0" xfId="0" applyBorder="1" applyFont="1"/>
    <xf borderId="2" fillId="0" fontId="4" numFmtId="0" xfId="0" applyAlignment="1" applyBorder="1" applyFont="1">
      <alignment horizontal="center" vertical="center"/>
    </xf>
    <xf borderId="3" fillId="2" fontId="4" numFmtId="0" xfId="0" applyAlignment="1" applyBorder="1" applyFill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2" fontId="5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9" fillId="3" fontId="6" numFmtId="0" xfId="0" applyAlignment="1" applyBorder="1" applyFill="1" applyFont="1">
      <alignment horizontal="center" vertical="center"/>
    </xf>
    <xf borderId="9" fillId="0" fontId="7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9" fillId="2" fontId="8" numFmtId="0" xfId="0" applyAlignment="1" applyBorder="1" applyFont="1">
      <alignment horizontal="center" vertical="center"/>
    </xf>
    <xf borderId="9" fillId="0" fontId="9" numFmtId="164" xfId="0" applyAlignment="1" applyBorder="1" applyFont="1" applyNumberFormat="1">
      <alignment horizontal="center" vertical="center"/>
    </xf>
    <xf borderId="9" fillId="3" fontId="10" numFmtId="165" xfId="0" applyAlignment="1" applyBorder="1" applyFont="1" applyNumberFormat="1">
      <alignment horizontal="center" vertical="center"/>
    </xf>
    <xf borderId="9" fillId="0" fontId="9" numFmtId="0" xfId="0" applyAlignment="1" applyBorder="1" applyFont="1">
      <alignment horizontal="center" vertical="center"/>
    </xf>
    <xf borderId="9" fillId="0" fontId="9" numFmtId="166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9" fillId="0" fontId="11" numFmtId="0" xfId="0" applyAlignment="1" applyBorder="1" applyFont="1">
      <alignment horizontal="center" vertical="center"/>
    </xf>
    <xf borderId="9" fillId="0" fontId="9" numFmtId="2" xfId="0" applyAlignment="1" applyBorder="1" applyFont="1" applyNumberFormat="1">
      <alignment horizontal="center" vertical="center"/>
    </xf>
    <xf borderId="0" fillId="0" fontId="5" numFmtId="0" xfId="0" applyFont="1"/>
    <xf borderId="7" fillId="0" fontId="4" numFmtId="0" xfId="0" applyAlignment="1" applyBorder="1" applyFont="1">
      <alignment horizontal="center" vertical="center"/>
    </xf>
    <xf borderId="9" fillId="0" fontId="10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3" fillId="2" fontId="4" numFmtId="0" xfId="0" applyAlignment="1" applyBorder="1" applyFont="1">
      <alignment horizontal="center" shrinkToFit="0" vertical="center" wrapText="1"/>
    </xf>
    <xf borderId="8" fillId="2" fontId="5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vertical="center"/>
    </xf>
    <xf borderId="9" fillId="2" fontId="8" numFmtId="1" xfId="0" applyAlignment="1" applyBorder="1" applyFont="1" applyNumberFormat="1">
      <alignment horizontal="center" vertical="center"/>
    </xf>
    <xf borderId="9" fillId="0" fontId="1" numFmtId="166" xfId="0" applyAlignment="1" applyBorder="1" applyFont="1" applyNumberFormat="1">
      <alignment horizontal="center" vertical="center"/>
    </xf>
    <xf borderId="9" fillId="0" fontId="9" numFmtId="1" xfId="0" applyAlignment="1" applyBorder="1" applyFont="1" applyNumberFormat="1">
      <alignment horizontal="center" vertical="center"/>
    </xf>
    <xf borderId="9" fillId="0" fontId="9" numFmtId="0" xfId="0" applyAlignment="1" applyBorder="1" applyFont="1">
      <alignment horizontal="center" shrinkToFit="0" vertical="center" wrapText="1"/>
    </xf>
    <xf borderId="9" fillId="0" fontId="9" numFmtId="2" xfId="0" applyAlignment="1" applyBorder="1" applyFont="1" applyNumberFormat="1">
      <alignment horizontal="center" shrinkToFit="0" vertical="center" wrapText="1"/>
    </xf>
    <xf borderId="2" fillId="0" fontId="12" numFmtId="0" xfId="0" applyAlignment="1" applyBorder="1" applyFont="1">
      <alignment horizontal="center" vertical="center"/>
    </xf>
    <xf borderId="7" fillId="0" fontId="13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center" vertical="center"/>
    </xf>
    <xf borderId="8" fillId="2" fontId="14" numFmtId="0" xfId="0" applyAlignment="1" applyBorder="1" applyFont="1">
      <alignment horizontal="center" vertical="center"/>
    </xf>
    <xf borderId="9" fillId="3" fontId="4" numFmtId="0" xfId="0" applyAlignment="1" applyBorder="1" applyFont="1">
      <alignment horizontal="center" vertical="center"/>
    </xf>
    <xf borderId="9" fillId="0" fontId="4" numFmtId="2" xfId="0" applyAlignment="1" applyBorder="1" applyFont="1" applyNumberFormat="1">
      <alignment horizontal="center" vertical="center"/>
    </xf>
    <xf borderId="9" fillId="0" fontId="4" numFmtId="166" xfId="0" applyAlignment="1" applyBorder="1" applyFont="1" applyNumberFormat="1">
      <alignment horizontal="center" vertical="center"/>
    </xf>
    <xf borderId="8" fillId="2" fontId="14" numFmtId="1" xfId="0" applyAlignment="1" applyBorder="1" applyFont="1" applyNumberFormat="1">
      <alignment horizontal="center" vertical="center"/>
    </xf>
    <xf borderId="9" fillId="3" fontId="15" numFmtId="165" xfId="0" applyAlignment="1" applyBorder="1" applyFont="1" applyNumberFormat="1">
      <alignment horizontal="center" vertical="center"/>
    </xf>
    <xf borderId="9" fillId="3" fontId="4" numFmtId="165" xfId="0" applyAlignment="1" applyBorder="1" applyFont="1" applyNumberFormat="1">
      <alignment horizontal="center" vertical="center"/>
    </xf>
    <xf borderId="9" fillId="0" fontId="4" numFmtId="1" xfId="0" applyAlignment="1" applyBorder="1" applyFont="1" applyNumberFormat="1">
      <alignment horizontal="center" vertical="center"/>
    </xf>
    <xf borderId="9" fillId="0" fontId="15" numFmtId="0" xfId="0" applyAlignment="1" applyBorder="1" applyFont="1">
      <alignment horizontal="center" vertical="center"/>
    </xf>
    <xf borderId="9" fillId="0" fontId="15" numFmtId="2" xfId="0" applyAlignment="1" applyBorder="1" applyFont="1" applyNumberFormat="1">
      <alignment horizontal="center" vertical="center"/>
    </xf>
    <xf borderId="9" fillId="0" fontId="15" numFmtId="47" xfId="0" applyAlignment="1" applyBorder="1" applyFont="1" applyNumberFormat="1">
      <alignment horizontal="center" vertical="center"/>
    </xf>
    <xf borderId="9" fillId="0" fontId="15" numFmtId="1" xfId="0" applyAlignment="1" applyBorder="1" applyFont="1" applyNumberFormat="1">
      <alignment horizontal="center" vertical="center"/>
    </xf>
    <xf borderId="9" fillId="0" fontId="13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center" vertical="center"/>
    </xf>
    <xf borderId="9" fillId="0" fontId="15" numFmtId="166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Relationship Id="rId3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38100</xdr:colOff>
      <xdr:row>13</xdr:row>
      <xdr:rowOff>161925</xdr:rowOff>
    </xdr:from>
    <xdr:ext cx="3019425" cy="342900"/>
    <xdr:sp>
      <xdr:nvSpPr>
        <xdr:cNvPr id="3" name="Shape 3"/>
        <xdr:cNvSpPr txBox="1"/>
      </xdr:nvSpPr>
      <xdr:spPr>
        <a:xfrm>
          <a:off x="3841050" y="3613313"/>
          <a:ext cx="300990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590550</xdr:colOff>
      <xdr:row>0</xdr:row>
      <xdr:rowOff>0</xdr:rowOff>
    </xdr:from>
    <xdr:ext cx="742950" cy="75247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0</xdr:row>
      <xdr:rowOff>38100</xdr:rowOff>
    </xdr:from>
    <xdr:ext cx="723900" cy="7524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0</xdr:row>
      <xdr:rowOff>0</xdr:rowOff>
    </xdr:from>
    <xdr:ext cx="666750" cy="76200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0</xdr:row>
      <xdr:rowOff>0</xdr:rowOff>
    </xdr:from>
    <xdr:ext cx="666750" cy="76200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0</xdr:row>
      <xdr:rowOff>0</xdr:rowOff>
    </xdr:from>
    <xdr:ext cx="666750" cy="76200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0</xdr:row>
      <xdr:rowOff>0</xdr:rowOff>
    </xdr:from>
    <xdr:ext cx="666750" cy="76200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0</xdr:row>
      <xdr:rowOff>0</xdr:rowOff>
    </xdr:from>
    <xdr:ext cx="666750" cy="76200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0</xdr:row>
      <xdr:rowOff>0</xdr:rowOff>
    </xdr:from>
    <xdr:ext cx="666750" cy="76200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428625</xdr:colOff>
      <xdr:row>0</xdr:row>
      <xdr:rowOff>85725</xdr:rowOff>
    </xdr:from>
    <xdr:ext cx="742950" cy="628650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457200</xdr:colOff>
      <xdr:row>0</xdr:row>
      <xdr:rowOff>19050</xdr:rowOff>
    </xdr:from>
    <xdr:ext cx="723900" cy="5715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1295400</xdr:colOff>
      <xdr:row>0</xdr:row>
      <xdr:rowOff>47625</xdr:rowOff>
    </xdr:from>
    <xdr:ext cx="742950" cy="75247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361950</xdr:colOff>
      <xdr:row>0</xdr:row>
      <xdr:rowOff>114300</xdr:rowOff>
    </xdr:from>
    <xdr:ext cx="723900" cy="7524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0</xdr:row>
      <xdr:rowOff>47625</xdr:rowOff>
    </xdr:from>
    <xdr:ext cx="64770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0</xdr:row>
      <xdr:rowOff>47625</xdr:rowOff>
    </xdr:from>
    <xdr:ext cx="64770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0</xdr:row>
      <xdr:rowOff>47625</xdr:rowOff>
    </xdr:from>
    <xdr:ext cx="64770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0</xdr:row>
      <xdr:rowOff>47625</xdr:rowOff>
    </xdr:from>
    <xdr:ext cx="64770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0</xdr:row>
      <xdr:rowOff>47625</xdr:rowOff>
    </xdr:from>
    <xdr:ext cx="64770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0</xdr:row>
      <xdr:rowOff>47625</xdr:rowOff>
    </xdr:from>
    <xdr:ext cx="64770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676275</xdr:colOff>
      <xdr:row>0</xdr:row>
      <xdr:rowOff>0</xdr:rowOff>
    </xdr:from>
    <xdr:ext cx="742950" cy="75247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428625</xdr:colOff>
      <xdr:row>0</xdr:row>
      <xdr:rowOff>9525</xdr:rowOff>
    </xdr:from>
    <xdr:ext cx="733425" cy="74295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142875</xdr:colOff>
      <xdr:row>10</xdr:row>
      <xdr:rowOff>152400</xdr:rowOff>
    </xdr:from>
    <xdr:ext cx="4895850" cy="304800"/>
    <xdr:pic>
      <xdr:nvPicPr>
        <xdr:cNvPr id="0" name="image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666750</xdr:colOff>
      <xdr:row>0</xdr:row>
      <xdr:rowOff>0</xdr:rowOff>
    </xdr:from>
    <xdr:ext cx="676275" cy="7429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152400</xdr:colOff>
      <xdr:row>0</xdr:row>
      <xdr:rowOff>47625</xdr:rowOff>
    </xdr:from>
    <xdr:ext cx="742950" cy="75247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104775</xdr:colOff>
      <xdr:row>0</xdr:row>
      <xdr:rowOff>85725</xdr:rowOff>
    </xdr:from>
    <xdr:ext cx="723900" cy="7524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0</xdr:row>
      <xdr:rowOff>47625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28575</xdr:rowOff>
    </xdr:from>
    <xdr:ext cx="742950" cy="75247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66675</xdr:colOff>
      <xdr:row>0</xdr:row>
      <xdr:rowOff>95250</xdr:rowOff>
    </xdr:from>
    <xdr:ext cx="723900" cy="7524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0</xdr:row>
      <xdr:rowOff>28575</xdr:rowOff>
    </xdr:from>
    <xdr:ext cx="742950" cy="7715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5.0"/>
    <col customWidth="1" min="3" max="3" width="17.0"/>
    <col customWidth="1" min="4" max="4" width="17.57"/>
    <col customWidth="1" min="5" max="6" width="8.71"/>
    <col customWidth="1" hidden="1" min="7" max="7" width="7.86"/>
    <col customWidth="1" min="8" max="8" width="8.71"/>
    <col customWidth="1" min="9" max="9" width="11.43"/>
    <col customWidth="1" min="10" max="14" width="8.71"/>
  </cols>
  <sheetData>
    <row r="1">
      <c r="C1" s="1" t="s">
        <v>0</v>
      </c>
    </row>
    <row r="2" ht="50.25" customHeight="1">
      <c r="C2" s="2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  <c r="G3" s="7"/>
      <c r="H3" s="8"/>
      <c r="I3" s="6" t="s">
        <v>8</v>
      </c>
      <c r="J3" s="8"/>
      <c r="K3" s="6" t="s">
        <v>9</v>
      </c>
      <c r="L3" s="8"/>
      <c r="M3" s="6" t="s">
        <v>10</v>
      </c>
      <c r="N3" s="8"/>
    </row>
    <row r="4">
      <c r="A4" s="9"/>
      <c r="B4" s="9"/>
      <c r="C4" s="9"/>
      <c r="D4" s="9"/>
      <c r="E4" s="10"/>
      <c r="F4" s="11" t="s">
        <v>11</v>
      </c>
      <c r="G4" s="12" t="s">
        <v>12</v>
      </c>
      <c r="H4" s="11" t="s">
        <v>13</v>
      </c>
      <c r="I4" s="11" t="s">
        <v>11</v>
      </c>
      <c r="J4" s="11" t="s">
        <v>13</v>
      </c>
      <c r="K4" s="11" t="s">
        <v>11</v>
      </c>
      <c r="L4" s="11" t="s">
        <v>13</v>
      </c>
      <c r="M4" s="11" t="s">
        <v>11</v>
      </c>
      <c r="N4" s="11" t="s">
        <v>13</v>
      </c>
    </row>
    <row r="5">
      <c r="A5" s="13">
        <v>1.0</v>
      </c>
      <c r="B5" s="14">
        <v>2.0</v>
      </c>
      <c r="C5" s="15" t="s">
        <v>14</v>
      </c>
      <c r="D5" s="16" t="s">
        <v>15</v>
      </c>
      <c r="E5" s="17">
        <f t="shared" ref="E5:E6" si="1">H5+J5+L5+N5</f>
        <v>1004</v>
      </c>
      <c r="F5" s="18">
        <v>14.3</v>
      </c>
      <c r="G5" s="19"/>
      <c r="H5" s="20">
        <v>391.0</v>
      </c>
      <c r="I5" s="20" t="s">
        <v>16</v>
      </c>
      <c r="J5" s="20">
        <v>207.0</v>
      </c>
      <c r="K5" s="20">
        <v>6.6</v>
      </c>
      <c r="L5" s="20">
        <v>284.0</v>
      </c>
      <c r="M5" s="21">
        <v>0.001972222222222222</v>
      </c>
      <c r="N5" s="20">
        <v>122.0</v>
      </c>
    </row>
    <row r="6">
      <c r="A6" s="13">
        <v>2.0</v>
      </c>
      <c r="B6" s="14">
        <v>1.0</v>
      </c>
      <c r="C6" s="16" t="s">
        <v>17</v>
      </c>
      <c r="D6" s="16" t="s">
        <v>18</v>
      </c>
      <c r="E6" s="17">
        <f t="shared" si="1"/>
        <v>833</v>
      </c>
      <c r="F6" s="18">
        <v>16.3</v>
      </c>
      <c r="G6" s="19"/>
      <c r="H6" s="20">
        <v>242.0</v>
      </c>
      <c r="I6" s="20" t="s">
        <v>19</v>
      </c>
      <c r="J6" s="20">
        <v>153.0</v>
      </c>
      <c r="K6" s="20">
        <v>4.74</v>
      </c>
      <c r="L6" s="20">
        <v>176.0</v>
      </c>
      <c r="M6" s="21">
        <v>0.0017974537037037037</v>
      </c>
      <c r="N6" s="20">
        <v>262.0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E$3:$E$6">
    <sortState ref="E3:E6">
      <sortCondition descending="1" ref="E3:E6"/>
    </sortState>
  </autoFilter>
  <mergeCells count="10">
    <mergeCell ref="I3:J3"/>
    <mergeCell ref="K3:L3"/>
    <mergeCell ref="C1:N1"/>
    <mergeCell ref="C2:N2"/>
    <mergeCell ref="A3:A4"/>
    <mergeCell ref="B3:B4"/>
    <mergeCell ref="C3:C4"/>
    <mergeCell ref="D3:D4"/>
    <mergeCell ref="F3:H3"/>
    <mergeCell ref="M3:N3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6.71"/>
    <col customWidth="1" min="3" max="3" width="20.29"/>
    <col customWidth="1" min="4" max="4" width="14.29"/>
    <col customWidth="1" min="5" max="7" width="8.71"/>
    <col customWidth="1" min="8" max="8" width="16.0"/>
    <col customWidth="1" min="9" max="13" width="8.71"/>
  </cols>
  <sheetData>
    <row r="1" ht="14.25" customHeight="1">
      <c r="A1" s="1" t="s">
        <v>0</v>
      </c>
    </row>
    <row r="2">
      <c r="A2" s="22" t="s">
        <v>20</v>
      </c>
    </row>
    <row r="3">
      <c r="A3" s="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6" t="s">
        <v>21</v>
      </c>
      <c r="G4" s="8"/>
      <c r="H4" s="6" t="s">
        <v>8</v>
      </c>
      <c r="I4" s="8"/>
      <c r="J4" s="6" t="s">
        <v>9</v>
      </c>
      <c r="K4" s="8"/>
      <c r="L4" s="6" t="s">
        <v>10</v>
      </c>
      <c r="M4" s="8"/>
    </row>
    <row r="5">
      <c r="A5" s="9"/>
      <c r="B5" s="9"/>
      <c r="C5" s="9"/>
      <c r="D5" s="9"/>
      <c r="E5" s="10"/>
      <c r="F5" s="11" t="s">
        <v>11</v>
      </c>
      <c r="G5" s="11" t="s">
        <v>13</v>
      </c>
      <c r="H5" s="11" t="s">
        <v>11</v>
      </c>
      <c r="I5" s="11" t="s">
        <v>13</v>
      </c>
      <c r="J5" s="11" t="s">
        <v>11</v>
      </c>
      <c r="K5" s="11" t="s">
        <v>13</v>
      </c>
      <c r="L5" s="11" t="s">
        <v>11</v>
      </c>
      <c r="M5" s="11" t="s">
        <v>13</v>
      </c>
    </row>
    <row r="6">
      <c r="A6" s="13">
        <v>1.0</v>
      </c>
      <c r="B6" s="14">
        <v>30.0</v>
      </c>
      <c r="C6" s="16" t="s">
        <v>22</v>
      </c>
      <c r="D6" s="16" t="s">
        <v>18</v>
      </c>
      <c r="E6" s="17">
        <f t="shared" ref="E6:E15" si="1">G6+I6+K6+M6</f>
        <v>1735</v>
      </c>
      <c r="F6" s="18">
        <v>13.2</v>
      </c>
      <c r="G6" s="24">
        <v>459.0</v>
      </c>
      <c r="H6" s="25" t="s">
        <v>23</v>
      </c>
      <c r="I6" s="20">
        <v>338.0</v>
      </c>
      <c r="J6" s="25">
        <v>6.41</v>
      </c>
      <c r="K6" s="20">
        <v>297.0</v>
      </c>
      <c r="L6" s="21">
        <v>0.0017847222222222225</v>
      </c>
      <c r="M6" s="20">
        <v>641.0</v>
      </c>
    </row>
    <row r="7">
      <c r="A7" s="13">
        <v>2.0</v>
      </c>
      <c r="B7" s="14">
        <v>3.0</v>
      </c>
      <c r="C7" s="16" t="s">
        <v>24</v>
      </c>
      <c r="D7" s="16" t="s">
        <v>18</v>
      </c>
      <c r="E7" s="17">
        <f t="shared" si="1"/>
        <v>1647</v>
      </c>
      <c r="F7" s="18">
        <v>12.3</v>
      </c>
      <c r="G7" s="24">
        <v>539.0</v>
      </c>
      <c r="H7" s="25" t="s">
        <v>25</v>
      </c>
      <c r="I7" s="20">
        <v>345.0</v>
      </c>
      <c r="J7" s="25">
        <v>5.7</v>
      </c>
      <c r="K7" s="20">
        <v>252.0</v>
      </c>
      <c r="L7" s="21">
        <v>0.0019155092592592592</v>
      </c>
      <c r="M7" s="20">
        <v>511.0</v>
      </c>
    </row>
    <row r="8">
      <c r="A8" s="13">
        <v>3.0</v>
      </c>
      <c r="B8" s="14">
        <v>45.0</v>
      </c>
      <c r="C8" s="16" t="s">
        <v>26</v>
      </c>
      <c r="D8" s="16" t="s">
        <v>15</v>
      </c>
      <c r="E8" s="17">
        <f t="shared" si="1"/>
        <v>1448</v>
      </c>
      <c r="F8" s="18">
        <v>13.5</v>
      </c>
      <c r="G8" s="24">
        <v>434.0</v>
      </c>
      <c r="H8" s="25" t="s">
        <v>27</v>
      </c>
      <c r="I8" s="20">
        <v>244.0</v>
      </c>
      <c r="J8" s="25">
        <v>4.83</v>
      </c>
      <c r="K8" s="20">
        <v>198.0</v>
      </c>
      <c r="L8" s="21">
        <v>0.0018530092592592593</v>
      </c>
      <c r="M8" s="20">
        <v>572.0</v>
      </c>
    </row>
    <row r="9">
      <c r="A9" s="13">
        <v>4.0</v>
      </c>
      <c r="B9" s="14">
        <v>40.0</v>
      </c>
      <c r="C9" s="16" t="s">
        <v>28</v>
      </c>
      <c r="D9" s="16" t="s">
        <v>15</v>
      </c>
      <c r="E9" s="17">
        <f t="shared" si="1"/>
        <v>1425</v>
      </c>
      <c r="F9" s="18">
        <v>15.1</v>
      </c>
      <c r="G9" s="24">
        <v>317.0</v>
      </c>
      <c r="H9" s="25" t="s">
        <v>29</v>
      </c>
      <c r="I9" s="20">
        <v>281.0</v>
      </c>
      <c r="J9" s="25">
        <v>5.95</v>
      </c>
      <c r="K9" s="20">
        <v>268.0</v>
      </c>
      <c r="L9" s="21">
        <v>0.0018657407407407407</v>
      </c>
      <c r="M9" s="20">
        <v>559.0</v>
      </c>
    </row>
    <row r="10">
      <c r="A10" s="13">
        <v>5.0</v>
      </c>
      <c r="B10" s="14">
        <v>42.0</v>
      </c>
      <c r="C10" s="16" t="s">
        <v>30</v>
      </c>
      <c r="D10" s="16" t="s">
        <v>18</v>
      </c>
      <c r="E10" s="17">
        <f t="shared" si="1"/>
        <v>1346</v>
      </c>
      <c r="F10" s="18">
        <v>14.1</v>
      </c>
      <c r="G10" s="24">
        <v>388.0</v>
      </c>
      <c r="H10" s="25" t="s">
        <v>31</v>
      </c>
      <c r="I10" s="20">
        <v>281.0</v>
      </c>
      <c r="J10" s="25">
        <v>5.25</v>
      </c>
      <c r="K10" s="20">
        <v>224.0</v>
      </c>
      <c r="L10" s="21">
        <v>0.001979166666666667</v>
      </c>
      <c r="M10" s="20">
        <v>453.0</v>
      </c>
    </row>
    <row r="11">
      <c r="A11" s="13">
        <v>6.0</v>
      </c>
      <c r="B11" s="14">
        <v>44.0</v>
      </c>
      <c r="C11" s="16" t="s">
        <v>32</v>
      </c>
      <c r="D11" s="16" t="s">
        <v>18</v>
      </c>
      <c r="E11" s="17">
        <f t="shared" si="1"/>
        <v>1266</v>
      </c>
      <c r="F11" s="18">
        <v>15.1</v>
      </c>
      <c r="G11" s="24">
        <v>317.0</v>
      </c>
      <c r="H11" s="25" t="s">
        <v>33</v>
      </c>
      <c r="I11" s="20">
        <v>116.0</v>
      </c>
      <c r="J11" s="25">
        <v>4.73</v>
      </c>
      <c r="K11" s="20">
        <v>191.0</v>
      </c>
      <c r="L11" s="21">
        <v>0.0017835648148148149</v>
      </c>
      <c r="M11" s="20">
        <v>642.0</v>
      </c>
    </row>
    <row r="12">
      <c r="A12" s="13">
        <v>7.0</v>
      </c>
      <c r="B12" s="14">
        <v>33.0</v>
      </c>
      <c r="C12" s="16" t="s">
        <v>34</v>
      </c>
      <c r="D12" s="16" t="s">
        <v>35</v>
      </c>
      <c r="E12" s="17">
        <f t="shared" si="1"/>
        <v>1107</v>
      </c>
      <c r="F12" s="18">
        <v>14.4</v>
      </c>
      <c r="G12" s="24">
        <v>366.0</v>
      </c>
      <c r="H12" s="25" t="s">
        <v>36</v>
      </c>
      <c r="I12" s="20">
        <v>237.0</v>
      </c>
      <c r="J12" s="25">
        <v>5.48</v>
      </c>
      <c r="K12" s="20">
        <v>238.0</v>
      </c>
      <c r="L12" s="21">
        <v>0.0022164351851851854</v>
      </c>
      <c r="M12" s="20">
        <v>266.0</v>
      </c>
    </row>
    <row r="13">
      <c r="A13" s="13">
        <v>8.0</v>
      </c>
      <c r="B13" s="14">
        <v>39.0</v>
      </c>
      <c r="C13" s="16" t="s">
        <v>37</v>
      </c>
      <c r="D13" s="16" t="s">
        <v>15</v>
      </c>
      <c r="E13" s="17">
        <f t="shared" si="1"/>
        <v>1022</v>
      </c>
      <c r="F13" s="18">
        <v>18.4</v>
      </c>
      <c r="G13" s="24">
        <v>134.0</v>
      </c>
      <c r="H13" s="25" t="s">
        <v>38</v>
      </c>
      <c r="I13" s="20">
        <v>45.0</v>
      </c>
      <c r="J13" s="25">
        <v>5.18</v>
      </c>
      <c r="K13" s="20">
        <v>220.0</v>
      </c>
      <c r="L13" s="21">
        <v>0.0018020833333333335</v>
      </c>
      <c r="M13" s="20">
        <v>623.0</v>
      </c>
    </row>
    <row r="14">
      <c r="A14" s="13">
        <v>9.0</v>
      </c>
      <c r="B14" s="14">
        <v>35.0</v>
      </c>
      <c r="C14" s="16" t="s">
        <v>39</v>
      </c>
      <c r="D14" s="16" t="s">
        <v>18</v>
      </c>
      <c r="E14" s="17">
        <f t="shared" si="1"/>
        <v>822</v>
      </c>
      <c r="F14" s="18">
        <v>16.5</v>
      </c>
      <c r="G14" s="24">
        <v>232.0</v>
      </c>
      <c r="H14" s="25" t="s">
        <v>40</v>
      </c>
      <c r="I14" s="20">
        <v>140.0</v>
      </c>
      <c r="J14" s="25">
        <v>4.79</v>
      </c>
      <c r="K14" s="20">
        <v>195.0</v>
      </c>
      <c r="L14" s="21">
        <v>0.0022314814814814814</v>
      </c>
      <c r="M14" s="20">
        <v>255.0</v>
      </c>
    </row>
    <row r="15">
      <c r="A15" s="13">
        <v>10.0</v>
      </c>
      <c r="B15" s="14">
        <v>38.0</v>
      </c>
      <c r="C15" s="16" t="s">
        <v>41</v>
      </c>
      <c r="D15" s="16" t="s">
        <v>15</v>
      </c>
      <c r="E15" s="17">
        <f t="shared" si="1"/>
        <v>685</v>
      </c>
      <c r="F15" s="18">
        <v>18.1</v>
      </c>
      <c r="G15" s="24">
        <v>148.0</v>
      </c>
      <c r="H15" s="25" t="s">
        <v>42</v>
      </c>
      <c r="I15" s="20">
        <v>20.0</v>
      </c>
      <c r="J15" s="25">
        <v>2.25</v>
      </c>
      <c r="K15" s="20">
        <v>41.0</v>
      </c>
      <c r="L15" s="21">
        <v>0.0019537037037037036</v>
      </c>
      <c r="M15" s="20">
        <v>476.0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E$4:$E$7">
    <sortState ref="E4:E7">
      <sortCondition descending="1" ref="E4:E7"/>
    </sortState>
  </autoFilter>
  <mergeCells count="10">
    <mergeCell ref="H4:I4"/>
    <mergeCell ref="J4:K4"/>
    <mergeCell ref="A1:M1"/>
    <mergeCell ref="A2:M2"/>
    <mergeCell ref="A4:A5"/>
    <mergeCell ref="B4:B5"/>
    <mergeCell ref="C4:C5"/>
    <mergeCell ref="D4:D5"/>
    <mergeCell ref="F4:G4"/>
    <mergeCell ref="L4:M4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6.0"/>
    <col customWidth="1" min="3" max="3" width="20.43"/>
    <col customWidth="1" min="4" max="4" width="16.71"/>
    <col customWidth="1" min="5" max="5" width="9.14"/>
    <col customWidth="1" min="6" max="6" width="7.43"/>
    <col customWidth="1" min="7" max="7" width="6.57"/>
    <col customWidth="1" min="8" max="8" width="7.29"/>
    <col customWidth="1" min="9" max="9" width="6.57"/>
    <col customWidth="1" min="10" max="10" width="11.57"/>
    <col customWidth="1" min="11" max="12" width="7.14"/>
    <col customWidth="1" min="13" max="13" width="6.71"/>
    <col customWidth="1" min="14" max="14" width="7.71"/>
    <col customWidth="1" min="15" max="15" width="7.29"/>
    <col customWidth="1" min="16" max="16" width="8.71"/>
  </cols>
  <sheetData>
    <row r="1">
      <c r="C1" s="1" t="s">
        <v>0</v>
      </c>
    </row>
    <row r="2" ht="52.5" customHeight="1">
      <c r="C2" s="2" t="s">
        <v>43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44</v>
      </c>
      <c r="G3" s="8"/>
      <c r="H3" s="6" t="s">
        <v>45</v>
      </c>
      <c r="I3" s="8"/>
      <c r="J3" s="6" t="s">
        <v>8</v>
      </c>
      <c r="K3" s="8"/>
      <c r="L3" s="6" t="s">
        <v>9</v>
      </c>
      <c r="M3" s="7"/>
      <c r="N3" s="6" t="s">
        <v>10</v>
      </c>
      <c r="O3" s="8"/>
      <c r="P3" s="26"/>
    </row>
    <row r="4">
      <c r="A4" s="9"/>
      <c r="B4" s="9"/>
      <c r="C4" s="9"/>
      <c r="D4" s="9"/>
      <c r="E4" s="10"/>
      <c r="F4" s="11" t="s">
        <v>11</v>
      </c>
      <c r="G4" s="11" t="s">
        <v>13</v>
      </c>
      <c r="H4" s="11" t="s">
        <v>11</v>
      </c>
      <c r="I4" s="11" t="s">
        <v>13</v>
      </c>
      <c r="J4" s="11" t="s">
        <v>11</v>
      </c>
      <c r="K4" s="11" t="s">
        <v>13</v>
      </c>
      <c r="L4" s="11" t="s">
        <v>11</v>
      </c>
      <c r="M4" s="11" t="s">
        <v>13</v>
      </c>
      <c r="N4" s="27" t="s">
        <v>11</v>
      </c>
      <c r="O4" s="27" t="s">
        <v>13</v>
      </c>
    </row>
    <row r="5" ht="18.75" customHeight="1">
      <c r="A5" s="13">
        <v>1.0</v>
      </c>
      <c r="B5" s="14">
        <v>63.0</v>
      </c>
      <c r="C5" s="28" t="s">
        <v>46</v>
      </c>
      <c r="D5" s="28" t="s">
        <v>15</v>
      </c>
      <c r="E5" s="17">
        <f t="shared" ref="E5:E16" si="1">G5+I5+K5+M5+O5</f>
        <v>2310</v>
      </c>
      <c r="F5" s="25">
        <v>1.61</v>
      </c>
      <c r="G5" s="20">
        <v>472.0</v>
      </c>
      <c r="H5" s="20">
        <v>14.5</v>
      </c>
      <c r="I5" s="20">
        <v>460.0</v>
      </c>
      <c r="J5" s="25" t="s">
        <v>47</v>
      </c>
      <c r="K5" s="20">
        <v>398.0</v>
      </c>
      <c r="L5" s="20">
        <v>8.84</v>
      </c>
      <c r="M5" s="20">
        <v>416.0</v>
      </c>
      <c r="N5" s="21">
        <v>0.0015277777777777779</v>
      </c>
      <c r="O5" s="20">
        <v>564.0</v>
      </c>
    </row>
    <row r="6">
      <c r="A6" s="13">
        <v>2.0</v>
      </c>
      <c r="B6" s="14">
        <v>56.0</v>
      </c>
      <c r="C6" s="28" t="s">
        <v>48</v>
      </c>
      <c r="D6" s="28" t="s">
        <v>49</v>
      </c>
      <c r="E6" s="17">
        <f t="shared" si="1"/>
        <v>2243</v>
      </c>
      <c r="F6" s="25">
        <v>1.58</v>
      </c>
      <c r="G6" s="20">
        <v>449.0</v>
      </c>
      <c r="H6" s="18">
        <v>12.8</v>
      </c>
      <c r="I6" s="20">
        <v>623.0</v>
      </c>
      <c r="J6" s="25" t="s">
        <v>50</v>
      </c>
      <c r="K6" s="20">
        <v>419.0</v>
      </c>
      <c r="L6" s="20">
        <v>9.41</v>
      </c>
      <c r="M6" s="20">
        <v>450.0</v>
      </c>
      <c r="N6" s="21">
        <v>0.0017557870370370368</v>
      </c>
      <c r="O6" s="20">
        <v>302.0</v>
      </c>
    </row>
    <row r="7">
      <c r="A7" s="13">
        <v>3.0</v>
      </c>
      <c r="B7" s="14">
        <v>55.0</v>
      </c>
      <c r="C7" s="28" t="s">
        <v>51</v>
      </c>
      <c r="D7" s="28" t="s">
        <v>15</v>
      </c>
      <c r="E7" s="17">
        <f t="shared" si="1"/>
        <v>2041</v>
      </c>
      <c r="F7" s="25">
        <v>1.4</v>
      </c>
      <c r="G7" s="20">
        <v>317.0</v>
      </c>
      <c r="H7" s="18">
        <v>13.2</v>
      </c>
      <c r="I7" s="20">
        <v>582.0</v>
      </c>
      <c r="J7" s="25" t="s">
        <v>52</v>
      </c>
      <c r="K7" s="20">
        <v>429.0</v>
      </c>
      <c r="L7" s="20">
        <v>5.95</v>
      </c>
      <c r="M7" s="20">
        <v>246.0</v>
      </c>
      <c r="N7" s="21">
        <v>0.0016076388888888887</v>
      </c>
      <c r="O7" s="20">
        <v>467.0</v>
      </c>
    </row>
    <row r="8" ht="18.75" customHeight="1">
      <c r="A8" s="13">
        <v>4.0</v>
      </c>
      <c r="B8" s="14">
        <v>52.0</v>
      </c>
      <c r="C8" s="28" t="s">
        <v>53</v>
      </c>
      <c r="D8" s="28" t="s">
        <v>15</v>
      </c>
      <c r="E8" s="17">
        <f t="shared" si="1"/>
        <v>1973</v>
      </c>
      <c r="F8" s="25">
        <v>1.64</v>
      </c>
      <c r="G8" s="20">
        <v>496.0</v>
      </c>
      <c r="H8" s="18">
        <v>14.7</v>
      </c>
      <c r="I8" s="20">
        <v>442.0</v>
      </c>
      <c r="J8" s="25" t="s">
        <v>54</v>
      </c>
      <c r="K8" s="20">
        <v>361.0</v>
      </c>
      <c r="L8" s="20">
        <v>6.37</v>
      </c>
      <c r="M8" s="20">
        <v>270.0</v>
      </c>
      <c r="N8" s="21">
        <v>0.0016608796296296296</v>
      </c>
      <c r="O8" s="20">
        <v>404.0</v>
      </c>
    </row>
    <row r="9">
      <c r="A9" s="13">
        <v>5.0</v>
      </c>
      <c r="B9" s="14">
        <v>51.0</v>
      </c>
      <c r="C9" s="28" t="s">
        <v>55</v>
      </c>
      <c r="D9" s="28" t="s">
        <v>15</v>
      </c>
      <c r="E9" s="17">
        <f t="shared" si="1"/>
        <v>1929</v>
      </c>
      <c r="F9" s="25">
        <v>1.5</v>
      </c>
      <c r="G9" s="20">
        <v>389.0</v>
      </c>
      <c r="H9" s="20">
        <v>12.2</v>
      </c>
      <c r="I9" s="20">
        <v>685.0</v>
      </c>
      <c r="J9" s="25" t="s">
        <v>56</v>
      </c>
      <c r="K9" s="20">
        <v>312.0</v>
      </c>
      <c r="L9" s="20">
        <v>7.84</v>
      </c>
      <c r="M9" s="20">
        <v>357.0</v>
      </c>
      <c r="N9" s="21">
        <v>0.0018842592592592594</v>
      </c>
      <c r="O9" s="20">
        <v>186.0</v>
      </c>
    </row>
    <row r="10">
      <c r="A10" s="13">
        <v>6.0</v>
      </c>
      <c r="B10" s="14">
        <v>54.0</v>
      </c>
      <c r="C10" s="28" t="s">
        <v>57</v>
      </c>
      <c r="D10" s="28" t="s">
        <v>15</v>
      </c>
      <c r="E10" s="17">
        <f t="shared" si="1"/>
        <v>1694</v>
      </c>
      <c r="F10" s="25">
        <v>1.45</v>
      </c>
      <c r="G10" s="20">
        <v>352.0</v>
      </c>
      <c r="H10" s="18">
        <v>16.5</v>
      </c>
      <c r="I10" s="20">
        <v>298.0</v>
      </c>
      <c r="J10" s="25" t="s">
        <v>58</v>
      </c>
      <c r="K10" s="20">
        <v>280.0</v>
      </c>
      <c r="L10" s="20">
        <v>6.71</v>
      </c>
      <c r="M10" s="20">
        <v>290.0</v>
      </c>
      <c r="N10" s="21">
        <v>0.0016018518518518517</v>
      </c>
      <c r="O10" s="20">
        <v>474.0</v>
      </c>
    </row>
    <row r="11" ht="18.75" customHeight="1">
      <c r="A11" s="13">
        <v>7.0</v>
      </c>
      <c r="B11" s="14">
        <v>53.0</v>
      </c>
      <c r="C11" s="28" t="s">
        <v>59</v>
      </c>
      <c r="D11" s="28" t="s">
        <v>18</v>
      </c>
      <c r="E11" s="17">
        <f t="shared" si="1"/>
        <v>1618</v>
      </c>
      <c r="F11" s="25">
        <v>1.4</v>
      </c>
      <c r="G11" s="20">
        <v>317.0</v>
      </c>
      <c r="H11" s="20">
        <v>14.9</v>
      </c>
      <c r="I11" s="20">
        <v>425.0</v>
      </c>
      <c r="J11" s="25" t="s">
        <v>60</v>
      </c>
      <c r="K11" s="20">
        <v>276.0</v>
      </c>
      <c r="L11" s="20">
        <v>6.28</v>
      </c>
      <c r="M11" s="20">
        <v>265.0</v>
      </c>
      <c r="N11" s="21">
        <v>0.0017233796296296294</v>
      </c>
      <c r="O11" s="20">
        <v>335.0</v>
      </c>
    </row>
    <row r="12">
      <c r="A12" s="13">
        <v>8.0</v>
      </c>
      <c r="B12" s="14">
        <v>65.0</v>
      </c>
      <c r="C12" s="28" t="s">
        <v>61</v>
      </c>
      <c r="D12" s="28" t="s">
        <v>15</v>
      </c>
      <c r="E12" s="17">
        <f t="shared" si="1"/>
        <v>1576</v>
      </c>
      <c r="F12" s="25">
        <v>1.3</v>
      </c>
      <c r="G12" s="20">
        <v>250.0</v>
      </c>
      <c r="H12" s="20">
        <v>15.4</v>
      </c>
      <c r="I12" s="20">
        <v>383.0</v>
      </c>
      <c r="J12" s="25" t="s">
        <v>62</v>
      </c>
      <c r="K12" s="20">
        <v>330.0</v>
      </c>
      <c r="L12" s="20">
        <v>6.72</v>
      </c>
      <c r="M12" s="20">
        <v>291.0</v>
      </c>
      <c r="N12" s="21">
        <v>0.001736111111111111</v>
      </c>
      <c r="O12" s="20">
        <v>322.0</v>
      </c>
    </row>
    <row r="13" ht="15.75" customHeight="1">
      <c r="A13" s="13">
        <v>9.0</v>
      </c>
      <c r="B13" s="14">
        <v>57.0</v>
      </c>
      <c r="C13" s="28" t="s">
        <v>63</v>
      </c>
      <c r="D13" s="28" t="s">
        <v>18</v>
      </c>
      <c r="E13" s="17">
        <f t="shared" si="1"/>
        <v>1444</v>
      </c>
      <c r="F13" s="25">
        <v>1.4</v>
      </c>
      <c r="G13" s="20">
        <v>317.0</v>
      </c>
      <c r="H13" s="20">
        <v>17.4</v>
      </c>
      <c r="I13" s="20">
        <v>236.0</v>
      </c>
      <c r="J13" s="25" t="s">
        <v>64</v>
      </c>
      <c r="K13" s="20">
        <v>237.0</v>
      </c>
      <c r="L13" s="20">
        <v>5.33</v>
      </c>
      <c r="M13" s="20">
        <v>210.0</v>
      </c>
      <c r="N13" s="21">
        <v>0.0016261574074074075</v>
      </c>
      <c r="O13" s="20">
        <v>444.0</v>
      </c>
    </row>
    <row r="14" ht="15.75" customHeight="1">
      <c r="A14" s="13">
        <v>10.0</v>
      </c>
      <c r="B14" s="14">
        <v>62.0</v>
      </c>
      <c r="C14" s="28" t="s">
        <v>65</v>
      </c>
      <c r="D14" s="28" t="s">
        <v>18</v>
      </c>
      <c r="E14" s="17">
        <f t="shared" si="1"/>
        <v>1411</v>
      </c>
      <c r="F14" s="25">
        <v>1.4</v>
      </c>
      <c r="G14" s="20">
        <v>317.0</v>
      </c>
      <c r="H14" s="20">
        <v>17.3</v>
      </c>
      <c r="I14" s="20">
        <v>242.0</v>
      </c>
      <c r="J14" s="25" t="s">
        <v>66</v>
      </c>
      <c r="K14" s="20">
        <v>209.0</v>
      </c>
      <c r="L14" s="20">
        <v>6.27</v>
      </c>
      <c r="M14" s="20">
        <v>265.0</v>
      </c>
      <c r="N14" s="21">
        <v>0.0016840277777777776</v>
      </c>
      <c r="O14" s="20">
        <v>378.0</v>
      </c>
    </row>
    <row r="15" ht="15.75" customHeight="1">
      <c r="A15" s="13">
        <v>11.0</v>
      </c>
      <c r="B15" s="14">
        <v>59.0</v>
      </c>
      <c r="C15" s="28" t="s">
        <v>67</v>
      </c>
      <c r="D15" s="28" t="s">
        <v>18</v>
      </c>
      <c r="E15" s="17">
        <f t="shared" si="1"/>
        <v>1365</v>
      </c>
      <c r="F15" s="25">
        <v>1.35</v>
      </c>
      <c r="G15" s="20">
        <v>283.0</v>
      </c>
      <c r="H15" s="20">
        <v>16.0</v>
      </c>
      <c r="I15" s="20">
        <v>336.0</v>
      </c>
      <c r="J15" s="25" t="s">
        <v>68</v>
      </c>
      <c r="K15" s="20">
        <v>193.0</v>
      </c>
      <c r="L15" s="20">
        <v>5.73</v>
      </c>
      <c r="M15" s="20">
        <v>233.0</v>
      </c>
      <c r="N15" s="21">
        <v>0.001738425925925926</v>
      </c>
      <c r="O15" s="20">
        <v>320.0</v>
      </c>
    </row>
    <row r="16" ht="15.75" customHeight="1">
      <c r="A16" s="13">
        <v>12.0</v>
      </c>
      <c r="B16" s="14">
        <v>58.0</v>
      </c>
      <c r="C16" s="28" t="s">
        <v>69</v>
      </c>
      <c r="D16" s="28" t="s">
        <v>15</v>
      </c>
      <c r="E16" s="17">
        <f t="shared" si="1"/>
        <v>923</v>
      </c>
      <c r="F16" s="25" t="s">
        <v>70</v>
      </c>
      <c r="G16" s="20">
        <v>0.0</v>
      </c>
      <c r="H16" s="20">
        <v>19.3</v>
      </c>
      <c r="I16" s="20">
        <v>126.0</v>
      </c>
      <c r="J16" s="25" t="s">
        <v>71</v>
      </c>
      <c r="K16" s="20">
        <v>123.0</v>
      </c>
      <c r="L16" s="20">
        <v>5.08</v>
      </c>
      <c r="M16" s="20">
        <v>196.0</v>
      </c>
      <c r="N16" s="21">
        <v>0.0015983796296296295</v>
      </c>
      <c r="O16" s="20">
        <v>478.0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E$3:$E$7">
    <sortState ref="E3:E7">
      <sortCondition descending="1" ref="E3:E7"/>
    </sortState>
  </autoFilter>
  <mergeCells count="11">
    <mergeCell ref="H3:I3"/>
    <mergeCell ref="J3:K3"/>
    <mergeCell ref="L3:M3"/>
    <mergeCell ref="N3:O3"/>
    <mergeCell ref="C1:P1"/>
    <mergeCell ref="C2:P2"/>
    <mergeCell ref="A3:A4"/>
    <mergeCell ref="B3:B4"/>
    <mergeCell ref="C3:C4"/>
    <mergeCell ref="D3:D4"/>
    <mergeCell ref="F3:G3"/>
  </mergeCells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6.0"/>
    <col customWidth="1" min="3" max="3" width="16.29"/>
    <col customWidth="1" min="4" max="4" width="17.86"/>
    <col customWidth="1" min="5" max="5" width="7.86"/>
    <col customWidth="1" min="6" max="6" width="7.43"/>
    <col customWidth="1" hidden="1" min="7" max="7" width="7.43"/>
    <col customWidth="1" min="8" max="8" width="7.29"/>
    <col customWidth="1" min="9" max="9" width="7.71"/>
    <col customWidth="1" min="10" max="10" width="6.71"/>
    <col customWidth="1" min="11" max="11" width="7.29"/>
    <col customWidth="1" min="12" max="12" width="7.0"/>
    <col customWidth="1" min="13" max="13" width="12.86"/>
    <col customWidth="1" min="14" max="14" width="7.29"/>
    <col customWidth="1" min="15" max="15" width="7.71"/>
    <col customWidth="1" min="16" max="16" width="7.57"/>
  </cols>
  <sheetData>
    <row r="1" ht="14.25" customHeight="1">
      <c r="A1" s="1" t="s">
        <v>0</v>
      </c>
      <c r="Q1" s="29"/>
      <c r="R1" s="29"/>
      <c r="S1" s="29"/>
      <c r="T1" s="29"/>
      <c r="U1" s="29"/>
      <c r="V1" s="29"/>
      <c r="W1" s="29"/>
      <c r="X1" s="29"/>
      <c r="Y1" s="29"/>
      <c r="Z1" s="29"/>
    </row>
    <row r="2" ht="45.0" customHeight="1">
      <c r="A2" s="2" t="s">
        <v>72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9"/>
      <c r="R2" s="29"/>
      <c r="S2" s="29"/>
      <c r="T2" s="29"/>
      <c r="U2" s="29"/>
      <c r="V2" s="29"/>
      <c r="W2" s="29"/>
      <c r="X2" s="29"/>
      <c r="Y2" s="29"/>
      <c r="Z2" s="29"/>
    </row>
    <row r="3">
      <c r="A3" s="4" t="s">
        <v>2</v>
      </c>
      <c r="B3" s="4" t="s">
        <v>3</v>
      </c>
      <c r="C3" s="4" t="s">
        <v>4</v>
      </c>
      <c r="D3" s="4" t="s">
        <v>5</v>
      </c>
      <c r="E3" s="30" t="s">
        <v>6</v>
      </c>
      <c r="F3" s="6" t="s">
        <v>7</v>
      </c>
      <c r="G3" s="7"/>
      <c r="H3" s="8"/>
      <c r="I3" s="6" t="s">
        <v>9</v>
      </c>
      <c r="J3" s="8"/>
      <c r="K3" s="6" t="s">
        <v>44</v>
      </c>
      <c r="L3" s="8"/>
      <c r="M3" s="6" t="s">
        <v>8</v>
      </c>
      <c r="N3" s="8"/>
      <c r="O3" s="6" t="s">
        <v>10</v>
      </c>
      <c r="P3" s="8"/>
      <c r="Q3" s="29"/>
      <c r="R3" s="29"/>
      <c r="S3" s="29"/>
      <c r="T3" s="29"/>
      <c r="U3" s="29"/>
      <c r="V3" s="29"/>
      <c r="W3" s="29"/>
      <c r="X3" s="29"/>
      <c r="Y3" s="29"/>
      <c r="Z3" s="29"/>
    </row>
    <row r="4">
      <c r="A4" s="9"/>
      <c r="B4" s="9"/>
      <c r="C4" s="9"/>
      <c r="D4" s="9"/>
      <c r="E4" s="31"/>
      <c r="F4" s="11" t="s">
        <v>11</v>
      </c>
      <c r="G4" s="32" t="s">
        <v>12</v>
      </c>
      <c r="H4" s="11" t="s">
        <v>13</v>
      </c>
      <c r="I4" s="11" t="s">
        <v>11</v>
      </c>
      <c r="J4" s="11" t="s">
        <v>13</v>
      </c>
      <c r="K4" s="11" t="s">
        <v>11</v>
      </c>
      <c r="L4" s="11" t="s">
        <v>13</v>
      </c>
      <c r="M4" s="11" t="s">
        <v>11</v>
      </c>
      <c r="N4" s="11" t="s">
        <v>13</v>
      </c>
      <c r="O4" s="11" t="s">
        <v>11</v>
      </c>
      <c r="P4" s="11" t="s">
        <v>13</v>
      </c>
      <c r="Q4" s="29"/>
      <c r="R4" s="29"/>
      <c r="S4" s="29"/>
      <c r="T4" s="29"/>
      <c r="U4" s="29"/>
      <c r="V4" s="29"/>
      <c r="W4" s="29"/>
      <c r="X4" s="29"/>
      <c r="Y4" s="29"/>
      <c r="Z4" s="29"/>
    </row>
    <row r="5">
      <c r="A5" s="13">
        <v>1.0</v>
      </c>
      <c r="B5" s="14">
        <v>80.0</v>
      </c>
      <c r="C5" s="28" t="s">
        <v>73</v>
      </c>
      <c r="D5" s="28" t="s">
        <v>15</v>
      </c>
      <c r="E5" s="33">
        <f t="shared" ref="E5:E14" si="1">H5+J5+L5+N5+P5</f>
        <v>2827</v>
      </c>
      <c r="F5" s="18">
        <v>12.2</v>
      </c>
      <c r="G5" s="19"/>
      <c r="H5" s="20">
        <v>652.0</v>
      </c>
      <c r="I5" s="20">
        <v>8.98</v>
      </c>
      <c r="J5" s="20">
        <v>463.0</v>
      </c>
      <c r="K5" s="25">
        <v>1.46</v>
      </c>
      <c r="L5" s="20">
        <v>577.0</v>
      </c>
      <c r="M5" s="25" t="s">
        <v>74</v>
      </c>
      <c r="N5" s="20">
        <v>503.0</v>
      </c>
      <c r="O5" s="34">
        <v>0.0017939814814814815</v>
      </c>
      <c r="P5" s="35">
        <v>632.0</v>
      </c>
      <c r="Q5" s="29"/>
      <c r="R5" s="29"/>
      <c r="S5" s="29"/>
      <c r="T5" s="29"/>
      <c r="U5" s="29"/>
      <c r="V5" s="29"/>
      <c r="W5" s="29"/>
      <c r="X5" s="29"/>
      <c r="Y5" s="29"/>
      <c r="Z5" s="29"/>
    </row>
    <row r="6">
      <c r="A6" s="13">
        <v>2.0</v>
      </c>
      <c r="B6" s="14">
        <v>82.0</v>
      </c>
      <c r="C6" s="28" t="s">
        <v>75</v>
      </c>
      <c r="D6" s="28" t="s">
        <v>49</v>
      </c>
      <c r="E6" s="33">
        <f t="shared" si="1"/>
        <v>2723</v>
      </c>
      <c r="F6" s="18">
        <v>12.7</v>
      </c>
      <c r="G6" s="19"/>
      <c r="H6" s="20">
        <v>599.0</v>
      </c>
      <c r="I6" s="25">
        <v>9.53</v>
      </c>
      <c r="J6" s="20">
        <v>499.0</v>
      </c>
      <c r="K6" s="25">
        <v>1.61</v>
      </c>
      <c r="L6" s="20">
        <v>747.0</v>
      </c>
      <c r="M6" s="36" t="s">
        <v>76</v>
      </c>
      <c r="N6" s="20">
        <v>576.0</v>
      </c>
      <c r="O6" s="34">
        <v>0.002165509259259259</v>
      </c>
      <c r="P6" s="20">
        <v>302.0</v>
      </c>
      <c r="Q6" s="29"/>
      <c r="R6" s="29"/>
      <c r="S6" s="29"/>
      <c r="T6" s="29"/>
      <c r="U6" s="29"/>
      <c r="V6" s="29"/>
      <c r="W6" s="29"/>
      <c r="X6" s="29"/>
      <c r="Y6" s="29"/>
      <c r="Z6" s="29"/>
    </row>
    <row r="7">
      <c r="A7" s="13">
        <v>3.0</v>
      </c>
      <c r="B7" s="14">
        <v>81.0</v>
      </c>
      <c r="C7" s="28" t="s">
        <v>77</v>
      </c>
      <c r="D7" s="28" t="s">
        <v>15</v>
      </c>
      <c r="E7" s="33">
        <f t="shared" si="1"/>
        <v>2572</v>
      </c>
      <c r="F7" s="18">
        <v>12.5</v>
      </c>
      <c r="G7" s="19"/>
      <c r="H7" s="20">
        <v>620.0</v>
      </c>
      <c r="I7" s="20">
        <v>10.77</v>
      </c>
      <c r="J7" s="20">
        <v>580.0</v>
      </c>
      <c r="K7" s="25">
        <v>1.35</v>
      </c>
      <c r="L7" s="20">
        <v>460.0</v>
      </c>
      <c r="M7" s="25" t="s">
        <v>78</v>
      </c>
      <c r="N7" s="20">
        <v>340.0</v>
      </c>
      <c r="O7" s="34">
        <v>0.0018530092592592593</v>
      </c>
      <c r="P7" s="35">
        <v>572.0</v>
      </c>
      <c r="Q7" s="29"/>
      <c r="R7" s="29"/>
      <c r="S7" s="29"/>
      <c r="T7" s="29"/>
      <c r="U7" s="29"/>
      <c r="V7" s="29"/>
      <c r="W7" s="29"/>
      <c r="X7" s="29"/>
      <c r="Y7" s="29"/>
      <c r="Z7" s="29"/>
    </row>
    <row r="8">
      <c r="A8" s="13">
        <v>4.0</v>
      </c>
      <c r="B8" s="14">
        <v>90.0</v>
      </c>
      <c r="C8" s="28" t="s">
        <v>79</v>
      </c>
      <c r="D8" s="28" t="s">
        <v>15</v>
      </c>
      <c r="E8" s="33">
        <f t="shared" si="1"/>
        <v>2208</v>
      </c>
      <c r="F8" s="18">
        <v>13.2</v>
      </c>
      <c r="G8" s="19"/>
      <c r="H8" s="20">
        <v>549.0</v>
      </c>
      <c r="I8" s="20">
        <v>7.8</v>
      </c>
      <c r="J8" s="20">
        <v>386.0</v>
      </c>
      <c r="K8" s="25">
        <v>1.3</v>
      </c>
      <c r="L8" s="20">
        <v>409.0</v>
      </c>
      <c r="M8" s="25" t="s">
        <v>80</v>
      </c>
      <c r="N8" s="20">
        <v>438.0</v>
      </c>
      <c r="O8" s="34">
        <v>0.002010416666666667</v>
      </c>
      <c r="P8" s="35">
        <v>426.0</v>
      </c>
      <c r="Q8" s="29"/>
      <c r="R8" s="29"/>
      <c r="S8" s="29"/>
      <c r="T8" s="29"/>
      <c r="U8" s="29"/>
      <c r="V8" s="29"/>
      <c r="W8" s="29"/>
      <c r="X8" s="29"/>
      <c r="Y8" s="29"/>
      <c r="Z8" s="29"/>
    </row>
    <row r="9">
      <c r="A9" s="13">
        <v>5.0</v>
      </c>
      <c r="B9" s="14">
        <v>88.0</v>
      </c>
      <c r="C9" s="28" t="s">
        <v>81</v>
      </c>
      <c r="D9" s="28" t="s">
        <v>15</v>
      </c>
      <c r="E9" s="33">
        <f t="shared" si="1"/>
        <v>2091</v>
      </c>
      <c r="F9" s="18">
        <v>13.9</v>
      </c>
      <c r="G9" s="19"/>
      <c r="H9" s="20">
        <v>455.0</v>
      </c>
      <c r="I9" s="20">
        <v>6.35</v>
      </c>
      <c r="J9" s="20">
        <v>294.0</v>
      </c>
      <c r="K9" s="25">
        <v>1.43</v>
      </c>
      <c r="L9" s="20">
        <v>544.0</v>
      </c>
      <c r="M9" s="20" t="s">
        <v>82</v>
      </c>
      <c r="N9" s="20">
        <v>285.0</v>
      </c>
      <c r="O9" s="34">
        <v>0.001914351851851852</v>
      </c>
      <c r="P9" s="20">
        <v>513.0</v>
      </c>
      <c r="Q9" s="29"/>
      <c r="R9" s="29"/>
      <c r="S9" s="29"/>
      <c r="T9" s="29"/>
      <c r="U9" s="29"/>
      <c r="V9" s="29"/>
      <c r="W9" s="29"/>
      <c r="X9" s="29"/>
      <c r="Y9" s="29"/>
      <c r="Z9" s="29"/>
    </row>
    <row r="10">
      <c r="A10" s="13">
        <v>6.0</v>
      </c>
      <c r="B10" s="14">
        <v>87.0</v>
      </c>
      <c r="C10" s="28" t="s">
        <v>83</v>
      </c>
      <c r="D10" s="28" t="s">
        <v>18</v>
      </c>
      <c r="E10" s="33">
        <f t="shared" si="1"/>
        <v>2052</v>
      </c>
      <c r="F10" s="18">
        <v>15.4</v>
      </c>
      <c r="G10" s="19"/>
      <c r="H10" s="20">
        <v>366.0</v>
      </c>
      <c r="I10" s="25">
        <v>5.93</v>
      </c>
      <c r="J10" s="20">
        <v>267.0</v>
      </c>
      <c r="K10" s="25">
        <v>1.3</v>
      </c>
      <c r="L10" s="20">
        <v>409.0</v>
      </c>
      <c r="M10" s="20" t="s">
        <v>84</v>
      </c>
      <c r="N10" s="20">
        <v>331.0</v>
      </c>
      <c r="O10" s="34">
        <v>0.0017488425925925926</v>
      </c>
      <c r="P10" s="20">
        <v>679.0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>
      <c r="A11" s="13">
        <v>7.0</v>
      </c>
      <c r="B11" s="14">
        <v>94.0</v>
      </c>
      <c r="C11" s="28" t="s">
        <v>85</v>
      </c>
      <c r="D11" s="28" t="s">
        <v>18</v>
      </c>
      <c r="E11" s="33">
        <f t="shared" si="1"/>
        <v>1963</v>
      </c>
      <c r="F11" s="18">
        <v>15.0</v>
      </c>
      <c r="G11" s="19"/>
      <c r="H11" s="20">
        <v>395.0</v>
      </c>
      <c r="I11" s="20">
        <v>8.76</v>
      </c>
      <c r="J11" s="20">
        <v>449.0</v>
      </c>
      <c r="K11" s="25">
        <v>1.3</v>
      </c>
      <c r="L11" s="20">
        <v>409.0</v>
      </c>
      <c r="M11" s="25" t="s">
        <v>86</v>
      </c>
      <c r="N11" s="20">
        <v>279.0</v>
      </c>
      <c r="O11" s="34">
        <v>0.0020046296296296296</v>
      </c>
      <c r="P11" s="35">
        <v>431.0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>
      <c r="A12" s="13">
        <v>8.0</v>
      </c>
      <c r="B12" s="14">
        <v>89.0</v>
      </c>
      <c r="C12" s="28" t="s">
        <v>87</v>
      </c>
      <c r="D12" s="28" t="s">
        <v>88</v>
      </c>
      <c r="E12" s="33">
        <f t="shared" si="1"/>
        <v>1920</v>
      </c>
      <c r="F12" s="18">
        <v>16.6</v>
      </c>
      <c r="G12" s="19"/>
      <c r="H12" s="20">
        <v>285.0</v>
      </c>
      <c r="I12" s="20">
        <v>8.24</v>
      </c>
      <c r="J12" s="20">
        <v>415.0</v>
      </c>
      <c r="K12" s="25">
        <v>1.3</v>
      </c>
      <c r="L12" s="20">
        <v>409.0</v>
      </c>
      <c r="M12" s="25" t="s">
        <v>89</v>
      </c>
      <c r="N12" s="20">
        <v>292.0</v>
      </c>
      <c r="O12" s="34">
        <v>0.0019074074074074074</v>
      </c>
      <c r="P12" s="35">
        <v>519.0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>
      <c r="A13" s="13">
        <v>9.0</v>
      </c>
      <c r="B13" s="14">
        <v>92.0</v>
      </c>
      <c r="C13" s="28" t="s">
        <v>90</v>
      </c>
      <c r="D13" s="28" t="s">
        <v>35</v>
      </c>
      <c r="E13" s="33">
        <f t="shared" si="1"/>
        <v>1870</v>
      </c>
      <c r="F13" s="18">
        <v>14.5</v>
      </c>
      <c r="G13" s="19"/>
      <c r="H13" s="20">
        <v>434.0</v>
      </c>
      <c r="I13" s="20">
        <v>7.0</v>
      </c>
      <c r="J13" s="20">
        <v>335.0</v>
      </c>
      <c r="K13" s="25">
        <v>1.2</v>
      </c>
      <c r="L13" s="20">
        <v>312.0</v>
      </c>
      <c r="M13" s="20" t="s">
        <v>91</v>
      </c>
      <c r="N13" s="20">
        <v>303.0</v>
      </c>
      <c r="O13" s="34">
        <v>0.001943287037037037</v>
      </c>
      <c r="P13" s="20">
        <v>486.0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>
      <c r="A14" s="13">
        <v>10.0</v>
      </c>
      <c r="B14" s="14">
        <v>91.0</v>
      </c>
      <c r="C14" s="28" t="s">
        <v>92</v>
      </c>
      <c r="D14" s="28" t="s">
        <v>15</v>
      </c>
      <c r="E14" s="33">
        <f t="shared" si="1"/>
        <v>1861</v>
      </c>
      <c r="F14" s="18">
        <v>14.1</v>
      </c>
      <c r="G14" s="19"/>
      <c r="H14" s="20">
        <v>467.0</v>
      </c>
      <c r="I14" s="25">
        <v>5.08</v>
      </c>
      <c r="J14" s="20">
        <v>213.0</v>
      </c>
      <c r="K14" s="25">
        <v>1.15</v>
      </c>
      <c r="L14" s="20">
        <v>266.0</v>
      </c>
      <c r="M14" s="20" t="s">
        <v>93</v>
      </c>
      <c r="N14" s="20">
        <v>194.0</v>
      </c>
      <c r="O14" s="34">
        <v>0.001710648148148148</v>
      </c>
      <c r="P14" s="20">
        <v>721.0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>
      <c r="A15" s="13">
        <v>11.0</v>
      </c>
      <c r="B15" s="14">
        <v>41.0</v>
      </c>
      <c r="C15" s="28" t="s">
        <v>94</v>
      </c>
      <c r="D15" s="28" t="s">
        <v>35</v>
      </c>
      <c r="E15" s="33">
        <f>SUM(H15,J15,L15,N15,P15)</f>
        <v>1860</v>
      </c>
      <c r="F15" s="18">
        <v>14.2</v>
      </c>
      <c r="G15" s="19"/>
      <c r="H15" s="20">
        <v>459.0</v>
      </c>
      <c r="I15" s="20">
        <v>6.72</v>
      </c>
      <c r="J15" s="20">
        <v>317.0</v>
      </c>
      <c r="K15" s="25">
        <v>1.3</v>
      </c>
      <c r="L15" s="20">
        <v>409.0</v>
      </c>
      <c r="M15" s="25" t="s">
        <v>95</v>
      </c>
      <c r="N15" s="20">
        <v>322.0</v>
      </c>
      <c r="O15" s="34">
        <v>0.0020983796296296293</v>
      </c>
      <c r="P15" s="35">
        <v>353.0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>
      <c r="A16" s="13">
        <v>12.0</v>
      </c>
      <c r="B16" s="14">
        <v>84.0</v>
      </c>
      <c r="C16" s="28" t="s">
        <v>96</v>
      </c>
      <c r="D16" s="28" t="s">
        <v>15</v>
      </c>
      <c r="E16" s="33">
        <f t="shared" ref="E16:E19" si="2">H16+J16+L16+N16+P16</f>
        <v>1833</v>
      </c>
      <c r="F16" s="18">
        <v>15.4</v>
      </c>
      <c r="G16" s="19"/>
      <c r="H16" s="20">
        <v>366.0</v>
      </c>
      <c r="I16" s="20">
        <v>8.76</v>
      </c>
      <c r="J16" s="20">
        <v>449.0</v>
      </c>
      <c r="K16" s="25">
        <v>1.3</v>
      </c>
      <c r="L16" s="20">
        <v>409.0</v>
      </c>
      <c r="M16" s="25" t="s">
        <v>97</v>
      </c>
      <c r="N16" s="20">
        <v>202.0</v>
      </c>
      <c r="O16" s="34">
        <v>0.0020324074074074077</v>
      </c>
      <c r="P16" s="35">
        <v>407.0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>
      <c r="A17" s="13">
        <v>13.0</v>
      </c>
      <c r="B17" s="14">
        <v>86.0</v>
      </c>
      <c r="C17" s="28" t="s">
        <v>98</v>
      </c>
      <c r="D17" s="28" t="s">
        <v>15</v>
      </c>
      <c r="E17" s="33">
        <f t="shared" si="2"/>
        <v>1571</v>
      </c>
      <c r="F17" s="18">
        <v>16.3</v>
      </c>
      <c r="G17" s="19"/>
      <c r="H17" s="20">
        <v>304.0</v>
      </c>
      <c r="I17" s="20">
        <v>5.0</v>
      </c>
      <c r="J17" s="20">
        <v>208.0</v>
      </c>
      <c r="K17" s="25">
        <v>1.1</v>
      </c>
      <c r="L17" s="20">
        <v>222.0</v>
      </c>
      <c r="M17" s="25" t="s">
        <v>99</v>
      </c>
      <c r="N17" s="20">
        <v>176.0</v>
      </c>
      <c r="O17" s="34">
        <v>0.0017662037037037039</v>
      </c>
      <c r="P17" s="35">
        <v>661.0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>
      <c r="A18" s="13">
        <v>14.0</v>
      </c>
      <c r="B18" s="14">
        <v>93.0</v>
      </c>
      <c r="C18" s="28" t="s">
        <v>100</v>
      </c>
      <c r="D18" s="28" t="s">
        <v>18</v>
      </c>
      <c r="E18" s="33">
        <f t="shared" si="2"/>
        <v>1321</v>
      </c>
      <c r="F18" s="18">
        <v>14.5</v>
      </c>
      <c r="G18" s="19"/>
      <c r="H18" s="20">
        <v>434.0</v>
      </c>
      <c r="I18" s="20">
        <v>6.0</v>
      </c>
      <c r="J18" s="20">
        <v>271.0</v>
      </c>
      <c r="K18" s="25">
        <v>1.15</v>
      </c>
      <c r="L18" s="20">
        <v>266.0</v>
      </c>
      <c r="M18" s="25" t="s">
        <v>101</v>
      </c>
      <c r="N18" s="20">
        <v>229.0</v>
      </c>
      <c r="O18" s="34">
        <v>0.0024629629629629632</v>
      </c>
      <c r="P18" s="35">
        <v>121.0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>
      <c r="A19" s="13">
        <v>15.0</v>
      </c>
      <c r="B19" s="14">
        <v>83.0</v>
      </c>
      <c r="C19" s="28" t="s">
        <v>102</v>
      </c>
      <c r="D19" s="28" t="s">
        <v>18</v>
      </c>
      <c r="E19" s="33">
        <f t="shared" si="2"/>
        <v>1091</v>
      </c>
      <c r="F19" s="18">
        <v>22.0</v>
      </c>
      <c r="G19" s="19"/>
      <c r="H19" s="20">
        <v>27.0</v>
      </c>
      <c r="I19" s="20">
        <v>6.0</v>
      </c>
      <c r="J19" s="20">
        <v>271.0</v>
      </c>
      <c r="K19" s="25">
        <v>1.1</v>
      </c>
      <c r="L19" s="20">
        <v>222.0</v>
      </c>
      <c r="M19" s="20" t="s">
        <v>103</v>
      </c>
      <c r="N19" s="20">
        <v>157.0</v>
      </c>
      <c r="O19" s="34">
        <v>0.0020243055555555557</v>
      </c>
      <c r="P19" s="20">
        <v>414.0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ht="15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ht="15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ht="15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ht="15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ht="15.7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ht="15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ht="15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15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15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15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ht="15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15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15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15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15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ht="15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15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ht="15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ht="15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ht="15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ht="15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ht="15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ht="15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ht="15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ht="15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ht="15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ht="15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ht="15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ht="15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ht="15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ht="15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ht="15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ht="15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ht="15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ht="15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ht="15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ht="15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ht="15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ht="15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ht="15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ht="15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ht="15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ht="15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ht="15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ht="15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ht="15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ht="15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ht="15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ht="15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ht="15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ht="15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ht="15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ht="15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ht="15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ht="15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ht="15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ht="15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ht="15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ht="15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ht="15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ht="15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ht="15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ht="15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ht="15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ht="15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ht="15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ht="15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ht="15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ht="15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ht="15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ht="15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ht="15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ht="15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ht="15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ht="15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ht="15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ht="15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ht="15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ht="15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ht="15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ht="15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ht="15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ht="15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ht="15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ht="15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ht="15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ht="15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ht="15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ht="15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ht="15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ht="15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ht="15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ht="15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ht="15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ht="15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ht="15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ht="15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ht="15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ht="15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ht="15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ht="15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ht="15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ht="15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ht="15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ht="15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ht="15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ht="15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ht="15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ht="15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ht="15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ht="15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ht="15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ht="15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ht="15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ht="15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ht="15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ht="15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ht="15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ht="15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ht="15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ht="15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ht="15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ht="15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ht="15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ht="15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ht="15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ht="15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ht="15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ht="15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ht="15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ht="15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ht="15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ht="15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ht="15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ht="15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ht="15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ht="15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ht="15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ht="15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ht="15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ht="15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ht="15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ht="15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ht="15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ht="15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ht="15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ht="15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ht="15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ht="15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ht="15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ht="15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ht="15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ht="15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ht="15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ht="15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ht="15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ht="15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ht="15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ht="15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ht="15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ht="15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ht="15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ht="15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ht="15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ht="15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ht="15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ht="15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ht="15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ht="15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ht="15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ht="15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ht="15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ht="15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ht="15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ht="15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ht="15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ht="15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ht="15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ht="15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ht="15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ht="15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ht="15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ht="15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ht="15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ht="15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ht="15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ht="15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ht="15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ht="15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ht="15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ht="15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ht="15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ht="15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ht="15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ht="15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ht="15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ht="15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ht="15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ht="15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ht="15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ht="15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ht="15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ht="15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ht="15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ht="15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ht="15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ht="15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ht="15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ht="15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ht="15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ht="15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ht="15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ht="15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ht="15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ht="15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ht="15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ht="15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ht="15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ht="15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ht="15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ht="15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ht="15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ht="15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ht="15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ht="15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ht="15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ht="15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ht="15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ht="15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ht="15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ht="15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ht="15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ht="15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ht="15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ht="15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ht="15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ht="15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ht="15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ht="15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ht="15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ht="15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ht="15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ht="15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ht="15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ht="15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ht="15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ht="15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ht="15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ht="15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ht="15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ht="15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ht="15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ht="15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ht="15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ht="15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ht="15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ht="15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ht="15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ht="15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ht="15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ht="15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ht="15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ht="15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ht="15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ht="15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ht="15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ht="15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ht="15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ht="15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ht="15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ht="15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ht="15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ht="15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ht="15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ht="15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ht="15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ht="15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ht="15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ht="15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ht="15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ht="15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ht="15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ht="15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ht="15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ht="15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ht="15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ht="15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ht="15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ht="15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ht="15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ht="15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ht="15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ht="15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ht="15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ht="15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ht="15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ht="15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ht="15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ht="15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ht="15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ht="15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ht="15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ht="15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ht="15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ht="15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ht="15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ht="15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ht="15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ht="15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ht="15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ht="15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ht="15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ht="15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ht="15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ht="15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ht="15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ht="15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ht="15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ht="15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ht="15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ht="15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ht="15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ht="15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ht="15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ht="15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ht="15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ht="15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ht="15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ht="15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ht="15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ht="15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ht="15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ht="15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ht="15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ht="15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ht="15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ht="15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ht="15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ht="15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ht="15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ht="15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ht="15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ht="15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ht="15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ht="15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ht="15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ht="15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ht="15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ht="15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ht="15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ht="15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ht="15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ht="15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ht="15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ht="15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ht="15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ht="15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ht="15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ht="15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ht="15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ht="15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ht="15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ht="15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ht="15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ht="15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ht="15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ht="15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ht="15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ht="15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ht="15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ht="15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ht="15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ht="15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ht="15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ht="15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ht="15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ht="15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ht="15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ht="15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ht="15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ht="15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ht="15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ht="15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ht="15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ht="15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ht="15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ht="15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ht="15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ht="15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ht="15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ht="15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ht="15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ht="15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ht="15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ht="15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ht="15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ht="15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ht="15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ht="15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ht="15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ht="15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ht="15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ht="15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ht="15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ht="15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ht="15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ht="15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ht="15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ht="15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ht="15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ht="15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ht="15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ht="15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ht="15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ht="15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ht="15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ht="15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ht="15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ht="15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ht="15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ht="15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ht="15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ht="15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ht="15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ht="15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ht="15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ht="15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ht="15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ht="15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ht="15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ht="15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ht="15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ht="15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ht="15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ht="15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ht="15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ht="15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ht="15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ht="15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ht="15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ht="15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ht="15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ht="15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ht="15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ht="15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ht="15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ht="15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ht="15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ht="15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ht="15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ht="15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ht="15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ht="15.7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ht="15.7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ht="15.7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ht="15.7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ht="15.7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ht="15.7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ht="15.7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ht="15.7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ht="15.7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ht="15.7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ht="15.7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ht="15.7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ht="15.7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ht="15.7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ht="15.7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ht="15.7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ht="15.7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ht="15.7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ht="15.7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ht="15.7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ht="15.7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ht="15.7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ht="15.7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ht="15.7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ht="15.7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ht="15.7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autoFilter ref="$E$3:$E$7">
    <sortState ref="E3:E7">
      <sortCondition descending="1" ref="E3:E7"/>
    </sortState>
  </autoFilter>
  <mergeCells count="11">
    <mergeCell ref="I3:J3"/>
    <mergeCell ref="K3:L3"/>
    <mergeCell ref="M3:N3"/>
    <mergeCell ref="O3:P3"/>
    <mergeCell ref="A1:P1"/>
    <mergeCell ref="A2:P2"/>
    <mergeCell ref="A3:A4"/>
    <mergeCell ref="B3:B4"/>
    <mergeCell ref="C3:C4"/>
    <mergeCell ref="D3:D4"/>
    <mergeCell ref="F3:H3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5.29"/>
    <col customWidth="1" min="3" max="3" width="17.57"/>
    <col customWidth="1" min="4" max="4" width="16.57"/>
    <col customWidth="1" min="5" max="5" width="9.0"/>
    <col customWidth="1" min="6" max="6" width="12.86"/>
    <col customWidth="1" min="7" max="7" width="6.86"/>
    <col customWidth="1" min="8" max="8" width="7.29"/>
    <col customWidth="1" min="9" max="10" width="6.71"/>
    <col customWidth="1" min="11" max="11" width="6.57"/>
    <col customWidth="1" min="12" max="12" width="6.71"/>
    <col customWidth="1" min="13" max="13" width="6.29"/>
    <col customWidth="1" min="14" max="14" width="7.71"/>
    <col customWidth="1" min="15" max="15" width="6.71"/>
  </cols>
  <sheetData>
    <row r="1">
      <c r="B1" s="1" t="s">
        <v>0</v>
      </c>
    </row>
    <row r="2" ht="54.0" customHeight="1">
      <c r="B2" s="2" t="s">
        <v>104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8</v>
      </c>
      <c r="G3" s="8"/>
      <c r="H3" s="6" t="s">
        <v>105</v>
      </c>
      <c r="I3" s="8"/>
      <c r="J3" s="6" t="s">
        <v>44</v>
      </c>
      <c r="K3" s="8"/>
      <c r="L3" s="6" t="s">
        <v>106</v>
      </c>
      <c r="M3" s="8"/>
      <c r="N3" s="6" t="s">
        <v>107</v>
      </c>
      <c r="O3" s="8"/>
    </row>
    <row r="4">
      <c r="A4" s="9"/>
      <c r="B4" s="9"/>
      <c r="C4" s="9"/>
      <c r="D4" s="9"/>
      <c r="E4" s="10"/>
      <c r="F4" s="11" t="s">
        <v>11</v>
      </c>
      <c r="G4" s="11" t="s">
        <v>13</v>
      </c>
      <c r="H4" s="11" t="s">
        <v>11</v>
      </c>
      <c r="I4" s="11" t="s">
        <v>13</v>
      </c>
      <c r="J4" s="11" t="s">
        <v>11</v>
      </c>
      <c r="K4" s="11" t="s">
        <v>13</v>
      </c>
      <c r="L4" s="11" t="s">
        <v>11</v>
      </c>
      <c r="M4" s="11" t="s">
        <v>13</v>
      </c>
      <c r="N4" s="11" t="s">
        <v>11</v>
      </c>
      <c r="O4" s="11" t="s">
        <v>13</v>
      </c>
    </row>
    <row r="5">
      <c r="A5" s="13">
        <v>1.0</v>
      </c>
      <c r="B5" s="14">
        <v>10.0</v>
      </c>
      <c r="C5" s="16" t="s">
        <v>108</v>
      </c>
      <c r="D5" s="16" t="s">
        <v>35</v>
      </c>
      <c r="E5" s="33">
        <f t="shared" ref="E5:E11" si="1">G5+I5+K5+M5+O5</f>
        <v>3069</v>
      </c>
      <c r="F5" s="25" t="s">
        <v>109</v>
      </c>
      <c r="G5" s="20">
        <v>675.0</v>
      </c>
      <c r="H5" s="20">
        <v>13.3</v>
      </c>
      <c r="I5" s="20">
        <v>881.0</v>
      </c>
      <c r="J5" s="25">
        <v>1.55</v>
      </c>
      <c r="K5" s="20">
        <v>426.0</v>
      </c>
      <c r="L5" s="25">
        <v>43.55</v>
      </c>
      <c r="M5" s="35">
        <v>494.0</v>
      </c>
      <c r="N5" s="34">
        <v>0.00340625</v>
      </c>
      <c r="O5" s="20">
        <v>593.0</v>
      </c>
    </row>
    <row r="6" ht="27.0" customHeight="1">
      <c r="A6" s="13">
        <v>2.0</v>
      </c>
      <c r="B6" s="14">
        <v>21.0</v>
      </c>
      <c r="C6" s="16" t="s">
        <v>110</v>
      </c>
      <c r="D6" s="16" t="s">
        <v>35</v>
      </c>
      <c r="E6" s="33">
        <f t="shared" si="1"/>
        <v>2605</v>
      </c>
      <c r="F6" s="25" t="s">
        <v>111</v>
      </c>
      <c r="G6" s="20">
        <v>431.0</v>
      </c>
      <c r="H6" s="20">
        <v>15.1</v>
      </c>
      <c r="I6" s="20">
        <v>681.0</v>
      </c>
      <c r="J6" s="25">
        <v>1.8</v>
      </c>
      <c r="K6" s="20">
        <v>627.0</v>
      </c>
      <c r="L6" s="25">
        <v>32.54</v>
      </c>
      <c r="M6" s="35">
        <v>335.0</v>
      </c>
      <c r="N6" s="34">
        <v>0.003530092592592592</v>
      </c>
      <c r="O6" s="20">
        <v>531.0</v>
      </c>
    </row>
    <row r="7" ht="27.75" customHeight="1">
      <c r="A7" s="13">
        <v>3.0</v>
      </c>
      <c r="B7" s="14">
        <v>18.0</v>
      </c>
      <c r="C7" s="16" t="s">
        <v>112</v>
      </c>
      <c r="D7" s="16" t="s">
        <v>35</v>
      </c>
      <c r="E7" s="33">
        <f t="shared" si="1"/>
        <v>2591</v>
      </c>
      <c r="F7" s="25" t="s">
        <v>113</v>
      </c>
      <c r="G7" s="20">
        <v>521.0</v>
      </c>
      <c r="H7" s="20">
        <v>15.4</v>
      </c>
      <c r="I7" s="20">
        <v>649.0</v>
      </c>
      <c r="J7" s="25">
        <v>1.5</v>
      </c>
      <c r="K7" s="20">
        <v>389.0</v>
      </c>
      <c r="L7" s="25">
        <v>38.31</v>
      </c>
      <c r="M7" s="35">
        <v>418.0</v>
      </c>
      <c r="N7" s="34">
        <v>0.0033657407407407408</v>
      </c>
      <c r="O7" s="20">
        <v>614.0</v>
      </c>
    </row>
    <row r="8" ht="27.0" customHeight="1">
      <c r="A8" s="13">
        <v>4.0</v>
      </c>
      <c r="B8" s="14">
        <v>24.0</v>
      </c>
      <c r="C8" s="16" t="s">
        <v>114</v>
      </c>
      <c r="D8" s="16" t="s">
        <v>18</v>
      </c>
      <c r="E8" s="33">
        <f t="shared" si="1"/>
        <v>2324</v>
      </c>
      <c r="F8" s="25" t="s">
        <v>115</v>
      </c>
      <c r="G8" s="20">
        <v>386.0</v>
      </c>
      <c r="H8" s="20">
        <v>15.1</v>
      </c>
      <c r="I8" s="20">
        <v>681.0</v>
      </c>
      <c r="J8" s="25">
        <v>1.4</v>
      </c>
      <c r="K8" s="20">
        <v>317.0</v>
      </c>
      <c r="L8" s="25">
        <v>29.8</v>
      </c>
      <c r="M8" s="35">
        <v>296.0</v>
      </c>
      <c r="N8" s="34">
        <v>0.0033090277777777775</v>
      </c>
      <c r="O8" s="20">
        <v>644.0</v>
      </c>
    </row>
    <row r="9">
      <c r="A9" s="13">
        <v>5.0</v>
      </c>
      <c r="B9" s="14">
        <v>12.0</v>
      </c>
      <c r="C9" s="16" t="s">
        <v>116</v>
      </c>
      <c r="D9" s="16" t="s">
        <v>18</v>
      </c>
      <c r="E9" s="33">
        <f t="shared" si="1"/>
        <v>2095</v>
      </c>
      <c r="F9" s="37" t="s">
        <v>117</v>
      </c>
      <c r="G9" s="20">
        <v>398.0</v>
      </c>
      <c r="H9" s="20">
        <v>16.7</v>
      </c>
      <c r="I9" s="20">
        <v>522.0</v>
      </c>
      <c r="J9" s="25">
        <v>1.6</v>
      </c>
      <c r="K9" s="20">
        <v>464.0</v>
      </c>
      <c r="L9" s="25">
        <v>24.2</v>
      </c>
      <c r="M9" s="35">
        <v>218.0</v>
      </c>
      <c r="N9" s="34">
        <v>0.0036111111111111114</v>
      </c>
      <c r="O9" s="20">
        <v>493.0</v>
      </c>
    </row>
    <row r="10">
      <c r="A10" s="13">
        <v>6.0</v>
      </c>
      <c r="B10" s="14">
        <v>15.0</v>
      </c>
      <c r="C10" s="16" t="s">
        <v>118</v>
      </c>
      <c r="D10" s="16" t="s">
        <v>15</v>
      </c>
      <c r="E10" s="33">
        <f t="shared" si="1"/>
        <v>1951</v>
      </c>
      <c r="F10" s="25" t="s">
        <v>119</v>
      </c>
      <c r="G10" s="20">
        <v>350.0</v>
      </c>
      <c r="H10" s="20">
        <v>16.9</v>
      </c>
      <c r="I10" s="20">
        <v>504.0</v>
      </c>
      <c r="J10" s="25">
        <v>1.5</v>
      </c>
      <c r="K10" s="20">
        <v>389.0</v>
      </c>
      <c r="L10" s="25">
        <v>28.62</v>
      </c>
      <c r="M10" s="35">
        <v>280.0</v>
      </c>
      <c r="N10" s="34">
        <v>0.0037534722222222223</v>
      </c>
      <c r="O10" s="20">
        <v>428.0</v>
      </c>
    </row>
    <row r="11">
      <c r="A11" s="13">
        <v>7.0</v>
      </c>
      <c r="B11" s="14">
        <v>11.0</v>
      </c>
      <c r="C11" s="16" t="s">
        <v>120</v>
      </c>
      <c r="D11" s="16" t="s">
        <v>88</v>
      </c>
      <c r="E11" s="33">
        <f t="shared" si="1"/>
        <v>1827</v>
      </c>
      <c r="F11" s="25" t="s">
        <v>121</v>
      </c>
      <c r="G11" s="20">
        <v>441.0</v>
      </c>
      <c r="H11" s="20">
        <v>15.8</v>
      </c>
      <c r="I11" s="20">
        <v>609.0</v>
      </c>
      <c r="J11" s="25">
        <v>1.5</v>
      </c>
      <c r="K11" s="20">
        <v>389.0</v>
      </c>
      <c r="L11" s="25">
        <v>36.25</v>
      </c>
      <c r="M11" s="35">
        <v>388.0</v>
      </c>
      <c r="N11" s="34" t="s">
        <v>122</v>
      </c>
      <c r="O11" s="20">
        <v>0.0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E$3:$E$5">
    <sortState ref="E3:E5">
      <sortCondition descending="1" ref="E3:E5"/>
    </sortState>
  </autoFilter>
  <mergeCells count="11">
    <mergeCell ref="H3:I3"/>
    <mergeCell ref="J3:K3"/>
    <mergeCell ref="L3:M3"/>
    <mergeCell ref="N3:O3"/>
    <mergeCell ref="B1:O1"/>
    <mergeCell ref="B2:O2"/>
    <mergeCell ref="A3:A4"/>
    <mergeCell ref="B3:B4"/>
    <mergeCell ref="C3:C4"/>
    <mergeCell ref="D3:D4"/>
    <mergeCell ref="F3:G3"/>
  </mergeCells>
  <printOptions/>
  <pageMargins bottom="0.75" footer="0.0" header="0.0" left="0.25" right="0.25" top="0.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5.14"/>
    <col customWidth="1" min="3" max="3" width="18.0"/>
    <col customWidth="1" min="4" max="4" width="15.14"/>
    <col customWidth="1" min="5" max="5" width="8.86"/>
    <col customWidth="1" min="6" max="6" width="7.0"/>
    <col customWidth="1" min="7" max="7" width="5.71"/>
    <col customWidth="1" min="8" max="8" width="6.86"/>
    <col customWidth="1" hidden="1" min="9" max="9" width="7.43"/>
    <col customWidth="1" min="10" max="10" width="6.29"/>
    <col customWidth="1" min="11" max="11" width="12.0"/>
    <col customWidth="1" min="12" max="12" width="6.14"/>
    <col customWidth="1" min="13" max="13" width="6.57"/>
    <col customWidth="1" hidden="1" min="14" max="14" width="7.86"/>
    <col customWidth="1" min="15" max="15" width="6.71"/>
    <col customWidth="1" min="16" max="16" width="7.71"/>
    <col customWidth="1" min="17" max="17" width="6.29"/>
  </cols>
  <sheetData>
    <row r="1">
      <c r="B1" s="1" t="s">
        <v>0</v>
      </c>
    </row>
    <row r="2" ht="51.75" customHeight="1">
      <c r="B2" s="2" t="s">
        <v>123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>
      <c r="A3" s="38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106</v>
      </c>
      <c r="G3" s="8"/>
      <c r="H3" s="6" t="s">
        <v>45</v>
      </c>
      <c r="I3" s="7"/>
      <c r="J3" s="8"/>
      <c r="K3" s="6" t="s">
        <v>8</v>
      </c>
      <c r="L3" s="8"/>
      <c r="M3" s="6" t="s">
        <v>44</v>
      </c>
      <c r="N3" s="7"/>
      <c r="O3" s="8"/>
      <c r="P3" s="6" t="s">
        <v>10</v>
      </c>
      <c r="Q3" s="8"/>
    </row>
    <row r="4">
      <c r="A4" s="9"/>
      <c r="B4" s="9"/>
      <c r="C4" s="9"/>
      <c r="D4" s="9"/>
      <c r="E4" s="10"/>
      <c r="F4" s="11" t="s">
        <v>11</v>
      </c>
      <c r="G4" s="11" t="s">
        <v>13</v>
      </c>
      <c r="H4" s="11" t="s">
        <v>11</v>
      </c>
      <c r="I4" s="12" t="s">
        <v>12</v>
      </c>
      <c r="J4" s="11" t="s">
        <v>13</v>
      </c>
      <c r="K4" s="11" t="s">
        <v>11</v>
      </c>
      <c r="L4" s="11" t="s">
        <v>13</v>
      </c>
      <c r="M4" s="11" t="s">
        <v>11</v>
      </c>
      <c r="N4" s="12" t="s">
        <v>12</v>
      </c>
      <c r="O4" s="11" t="s">
        <v>13</v>
      </c>
      <c r="P4" s="11" t="s">
        <v>11</v>
      </c>
      <c r="Q4" s="11" t="s">
        <v>13</v>
      </c>
    </row>
    <row r="5">
      <c r="A5" s="39">
        <v>1.0</v>
      </c>
      <c r="B5" s="40">
        <v>72.0</v>
      </c>
      <c r="C5" s="16" t="s">
        <v>124</v>
      </c>
      <c r="D5" s="16" t="s">
        <v>15</v>
      </c>
      <c r="E5" s="41">
        <f t="shared" ref="E5:E14" si="1">G5+J5+L5+O5+Q5</f>
        <v>2912</v>
      </c>
      <c r="F5" s="11">
        <v>20.96</v>
      </c>
      <c r="G5" s="11">
        <v>307.0</v>
      </c>
      <c r="H5" s="11">
        <v>11.9</v>
      </c>
      <c r="I5" s="42"/>
      <c r="J5" s="11">
        <v>813.0</v>
      </c>
      <c r="K5" s="43" t="s">
        <v>125</v>
      </c>
      <c r="L5" s="11">
        <v>709.0</v>
      </c>
      <c r="M5" s="11">
        <v>1.45</v>
      </c>
      <c r="N5" s="42"/>
      <c r="O5" s="11">
        <v>566.0</v>
      </c>
      <c r="P5" s="44">
        <v>0.0019097222222222222</v>
      </c>
      <c r="Q5" s="11">
        <v>517.0</v>
      </c>
    </row>
    <row r="6">
      <c r="A6" s="13">
        <v>2.0</v>
      </c>
      <c r="B6" s="14">
        <v>67.0</v>
      </c>
      <c r="C6" s="16" t="s">
        <v>126</v>
      </c>
      <c r="D6" s="16" t="s">
        <v>15</v>
      </c>
      <c r="E6" s="45">
        <f t="shared" si="1"/>
        <v>2865</v>
      </c>
      <c r="F6" s="43">
        <v>27.57</v>
      </c>
      <c r="G6" s="11">
        <v>431.0</v>
      </c>
      <c r="H6" s="11">
        <v>13.2</v>
      </c>
      <c r="I6" s="46"/>
      <c r="J6" s="11">
        <v>652.0</v>
      </c>
      <c r="K6" s="43" t="s">
        <v>127</v>
      </c>
      <c r="L6" s="11">
        <v>482.0</v>
      </c>
      <c r="M6" s="43">
        <v>1.5</v>
      </c>
      <c r="N6" s="47"/>
      <c r="O6" s="11">
        <v>621.0</v>
      </c>
      <c r="P6" s="44">
        <v>0.0017488425925925926</v>
      </c>
      <c r="Q6" s="48">
        <v>679.0</v>
      </c>
    </row>
    <row r="7">
      <c r="A7" s="13">
        <v>3.0</v>
      </c>
      <c r="B7" s="14">
        <v>74.0</v>
      </c>
      <c r="C7" s="16" t="s">
        <v>128</v>
      </c>
      <c r="D7" s="16" t="s">
        <v>15</v>
      </c>
      <c r="E7" s="45">
        <f t="shared" si="1"/>
        <v>2794</v>
      </c>
      <c r="F7" s="49">
        <v>22.45</v>
      </c>
      <c r="G7" s="49">
        <v>335.0</v>
      </c>
      <c r="H7" s="49">
        <v>12.1</v>
      </c>
      <c r="I7" s="49"/>
      <c r="J7" s="49">
        <v>786.0</v>
      </c>
      <c r="K7" s="50" t="s">
        <v>129</v>
      </c>
      <c r="L7" s="49">
        <v>532.0</v>
      </c>
      <c r="M7" s="50">
        <v>1.5</v>
      </c>
      <c r="N7" s="50"/>
      <c r="O7" s="49">
        <v>621.0</v>
      </c>
      <c r="P7" s="51">
        <v>0.00190625</v>
      </c>
      <c r="Q7" s="52">
        <v>520.0</v>
      </c>
    </row>
    <row r="8">
      <c r="A8" s="13">
        <v>3.0</v>
      </c>
      <c r="B8" s="14">
        <v>71.0</v>
      </c>
      <c r="C8" s="16" t="s">
        <v>130</v>
      </c>
      <c r="D8" s="16" t="s">
        <v>15</v>
      </c>
      <c r="E8" s="45">
        <f t="shared" si="1"/>
        <v>2794</v>
      </c>
      <c r="F8" s="43">
        <v>7.07</v>
      </c>
      <c r="G8" s="11">
        <v>54.0</v>
      </c>
      <c r="H8" s="11">
        <v>11.9</v>
      </c>
      <c r="I8" s="46"/>
      <c r="J8" s="11">
        <v>813.0</v>
      </c>
      <c r="K8" s="43" t="s">
        <v>131</v>
      </c>
      <c r="L8" s="11">
        <v>634.0</v>
      </c>
      <c r="M8" s="43">
        <v>1.55</v>
      </c>
      <c r="N8" s="47"/>
      <c r="O8" s="11">
        <v>678.0</v>
      </c>
      <c r="P8" s="44">
        <v>0.0018101851851851849</v>
      </c>
      <c r="Q8" s="48">
        <v>615.0</v>
      </c>
    </row>
    <row r="9">
      <c r="A9" s="53">
        <v>5.0</v>
      </c>
      <c r="B9" s="14">
        <v>66.0</v>
      </c>
      <c r="C9" s="16" t="s">
        <v>132</v>
      </c>
      <c r="D9" s="16" t="s">
        <v>18</v>
      </c>
      <c r="E9" s="41">
        <f t="shared" si="1"/>
        <v>2729</v>
      </c>
      <c r="F9" s="11">
        <v>35.05</v>
      </c>
      <c r="G9" s="11">
        <v>573.0</v>
      </c>
      <c r="H9" s="11">
        <v>12.7</v>
      </c>
      <c r="I9" s="42"/>
      <c r="J9" s="11">
        <v>710.0</v>
      </c>
      <c r="K9" s="43" t="s">
        <v>133</v>
      </c>
      <c r="L9" s="11">
        <v>519.0</v>
      </c>
      <c r="M9" s="11">
        <v>1.25</v>
      </c>
      <c r="N9" s="42"/>
      <c r="O9" s="11">
        <v>359.0</v>
      </c>
      <c r="P9" s="44">
        <v>0.0018564814814814815</v>
      </c>
      <c r="Q9" s="11">
        <v>568.0</v>
      </c>
    </row>
    <row r="10">
      <c r="A10" s="13">
        <v>6.0</v>
      </c>
      <c r="B10" s="14">
        <v>73.0</v>
      </c>
      <c r="C10" s="16" t="s">
        <v>134</v>
      </c>
      <c r="D10" s="16" t="s">
        <v>15</v>
      </c>
      <c r="E10" s="45">
        <f t="shared" si="1"/>
        <v>2529</v>
      </c>
      <c r="F10" s="49" t="s">
        <v>135</v>
      </c>
      <c r="G10" s="49">
        <v>0.0</v>
      </c>
      <c r="H10" s="49">
        <v>12.4</v>
      </c>
      <c r="I10" s="49"/>
      <c r="J10" s="49">
        <v>747.0</v>
      </c>
      <c r="K10" s="50" t="s">
        <v>136</v>
      </c>
      <c r="L10" s="49">
        <v>406.0</v>
      </c>
      <c r="M10" s="50">
        <v>1.64</v>
      </c>
      <c r="N10" s="50"/>
      <c r="O10" s="49">
        <v>783.0</v>
      </c>
      <c r="P10" s="51">
        <v>0.0018321759259259257</v>
      </c>
      <c r="Q10" s="52">
        <v>593.0</v>
      </c>
    </row>
    <row r="11">
      <c r="A11" s="54">
        <v>7.0</v>
      </c>
      <c r="B11" s="40">
        <v>68.0</v>
      </c>
      <c r="C11" s="16" t="s">
        <v>137</v>
      </c>
      <c r="D11" s="16" t="s">
        <v>15</v>
      </c>
      <c r="E11" s="45">
        <f t="shared" si="1"/>
        <v>2169</v>
      </c>
      <c r="F11" s="49">
        <v>12.78</v>
      </c>
      <c r="G11" s="49">
        <v>156.0</v>
      </c>
      <c r="H11" s="49">
        <v>12.8</v>
      </c>
      <c r="I11" s="49"/>
      <c r="J11" s="49">
        <v>698.0</v>
      </c>
      <c r="K11" s="50" t="s">
        <v>138</v>
      </c>
      <c r="L11" s="49">
        <v>406.0</v>
      </c>
      <c r="M11" s="50">
        <v>1.35</v>
      </c>
      <c r="N11" s="50"/>
      <c r="O11" s="49">
        <v>460.0</v>
      </c>
      <c r="P11" s="51">
        <v>0.0019837962962962964</v>
      </c>
      <c r="Q11" s="52">
        <v>449.0</v>
      </c>
    </row>
    <row r="12">
      <c r="A12" s="13">
        <v>8.0</v>
      </c>
      <c r="B12" s="14">
        <v>70.0</v>
      </c>
      <c r="C12" s="16" t="s">
        <v>139</v>
      </c>
      <c r="D12" s="16" t="s">
        <v>15</v>
      </c>
      <c r="E12" s="45">
        <f t="shared" si="1"/>
        <v>1901</v>
      </c>
      <c r="F12" s="43">
        <v>13.34</v>
      </c>
      <c r="G12" s="11">
        <v>166.0</v>
      </c>
      <c r="H12" s="11">
        <v>16.6</v>
      </c>
      <c r="I12" s="46"/>
      <c r="J12" s="11">
        <v>351.0</v>
      </c>
      <c r="K12" s="43" t="s">
        <v>140</v>
      </c>
      <c r="L12" s="11">
        <v>290.0</v>
      </c>
      <c r="M12" s="43">
        <v>1.4</v>
      </c>
      <c r="N12" s="47"/>
      <c r="O12" s="11">
        <v>512.0</v>
      </c>
      <c r="P12" s="44">
        <v>0.0018425925925925927</v>
      </c>
      <c r="Q12" s="48">
        <v>582.0</v>
      </c>
    </row>
    <row r="13">
      <c r="A13" s="13">
        <v>9.0</v>
      </c>
      <c r="B13" s="14">
        <v>69.0</v>
      </c>
      <c r="C13" s="16" t="s">
        <v>141</v>
      </c>
      <c r="D13" s="16" t="s">
        <v>35</v>
      </c>
      <c r="E13" s="45">
        <f t="shared" si="1"/>
        <v>1871</v>
      </c>
      <c r="F13" s="49">
        <v>23.76</v>
      </c>
      <c r="G13" s="49">
        <v>359.0</v>
      </c>
      <c r="H13" s="49">
        <v>16.0</v>
      </c>
      <c r="I13" s="49"/>
      <c r="J13" s="49">
        <v>395.0</v>
      </c>
      <c r="K13" s="50" t="s">
        <v>142</v>
      </c>
      <c r="L13" s="49">
        <v>212.0</v>
      </c>
      <c r="M13" s="50">
        <v>1.3</v>
      </c>
      <c r="N13" s="50"/>
      <c r="O13" s="49">
        <v>409.0</v>
      </c>
      <c r="P13" s="51">
        <v>0.001931712962962963</v>
      </c>
      <c r="Q13" s="52">
        <v>496.0</v>
      </c>
    </row>
    <row r="14">
      <c r="A14" s="13">
        <v>10.0</v>
      </c>
      <c r="B14" s="14">
        <v>75.0</v>
      </c>
      <c r="C14" s="16" t="s">
        <v>143</v>
      </c>
      <c r="D14" s="16" t="s">
        <v>49</v>
      </c>
      <c r="E14" s="45">
        <f t="shared" si="1"/>
        <v>1356</v>
      </c>
      <c r="F14" s="50">
        <v>24.29</v>
      </c>
      <c r="G14" s="49">
        <v>369.0</v>
      </c>
      <c r="H14" s="49">
        <v>13.4</v>
      </c>
      <c r="I14" s="46"/>
      <c r="J14" s="49">
        <v>630.0</v>
      </c>
      <c r="K14" s="50" t="s">
        <v>144</v>
      </c>
      <c r="L14" s="49">
        <v>357.0</v>
      </c>
      <c r="M14" s="50" t="s">
        <v>70</v>
      </c>
      <c r="N14" s="46"/>
      <c r="O14" s="49">
        <v>0.0</v>
      </c>
      <c r="P14" s="55" t="s">
        <v>145</v>
      </c>
      <c r="Q14" s="52">
        <v>0.0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E$3:$E$8">
    <sortState ref="E3:E8">
      <sortCondition descending="1" ref="E3:E8"/>
    </sortState>
  </autoFilter>
  <mergeCells count="11">
    <mergeCell ref="H3:J3"/>
    <mergeCell ref="K3:L3"/>
    <mergeCell ref="M3:O3"/>
    <mergeCell ref="P3:Q3"/>
    <mergeCell ref="B1:Q1"/>
    <mergeCell ref="B2:Q2"/>
    <mergeCell ref="A3:A4"/>
    <mergeCell ref="B3:B4"/>
    <mergeCell ref="C3:C4"/>
    <mergeCell ref="D3:D4"/>
    <mergeCell ref="F3:G3"/>
  </mergeCells>
  <printOptions/>
  <pageMargins bottom="0.75" footer="0.0" header="0.0" left="0.25" right="0.25" top="0.75"/>
  <pageSetup paperSize="9" orientation="landscape"/>
  <drawing r:id="rId1"/>
</worksheet>
</file>