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68" windowWidth="16260" windowHeight="5712"/>
  </bookViews>
  <sheets>
    <sheet name="Int Boys" sheetId="1" r:id="rId1"/>
    <sheet name="Int Girls" sheetId="2" r:id="rId2"/>
    <sheet name="Jun Boys" sheetId="3" r:id="rId3"/>
    <sheet name="Jun Girls" sheetId="4" r:id="rId4"/>
    <sheet name="Yr7 Boys" sheetId="5" r:id="rId5"/>
    <sheet name="Yr7 Girls" sheetId="6" r:id="rId6"/>
  </sheets>
  <definedNames>
    <definedName name="_xlnm._FilterDatabase" localSheetId="0" hidden="1">'Int Boys'!$F$3:$F$6</definedName>
    <definedName name="_xlnm._FilterDatabase" localSheetId="1" hidden="1">'Int Girls'!$F$3:$F$7</definedName>
    <definedName name="_xlnm._FilterDatabase" localSheetId="2" hidden="1">'Jun Boys'!$E$3:$E$7</definedName>
    <definedName name="_xlnm._FilterDatabase" localSheetId="3" hidden="1">'Jun Girls'!$E$3:$E$8</definedName>
    <definedName name="_xlnm._FilterDatabase" localSheetId="4" hidden="1">'Yr7 Boys'!$E$3:$E$12</definedName>
    <definedName name="_xlnm._FilterDatabase" localSheetId="5" hidden="1">'Yr7 Girls'!$E$4:$E$16</definedName>
  </definedNames>
  <calcPr calcId="145621"/>
</workbook>
</file>

<file path=xl/calcChain.xml><?xml version="1.0" encoding="utf-8"?>
<calcChain xmlns="http://schemas.openxmlformats.org/spreadsheetml/2006/main">
  <c r="E8" i="4" l="1"/>
  <c r="E10" i="4"/>
  <c r="E7" i="6"/>
  <c r="E8" i="6"/>
  <c r="E11" i="6"/>
  <c r="E6" i="3" l="1"/>
  <c r="E5" i="3"/>
  <c r="E7" i="3"/>
  <c r="E9" i="3"/>
  <c r="E5" i="4"/>
  <c r="E13" i="4"/>
  <c r="E7" i="4"/>
  <c r="E16" i="4"/>
  <c r="E7" i="5"/>
  <c r="E6" i="5"/>
  <c r="E11" i="5"/>
  <c r="E12" i="5"/>
  <c r="E5" i="5"/>
  <c r="E15" i="4" l="1"/>
  <c r="F5" i="2"/>
  <c r="F6" i="1" l="1"/>
  <c r="E11" i="3"/>
  <c r="E18" i="4"/>
  <c r="E14" i="4"/>
  <c r="E17" i="4"/>
  <c r="E10" i="6"/>
  <c r="E13" i="6"/>
  <c r="E9" i="6"/>
  <c r="E15" i="6"/>
  <c r="E12" i="6"/>
  <c r="E9" i="5" l="1"/>
  <c r="E10" i="5" l="1"/>
  <c r="F5" i="1" l="1"/>
  <c r="F7" i="2"/>
  <c r="E6" i="4" l="1"/>
  <c r="E14" i="6"/>
  <c r="E8" i="5" l="1"/>
  <c r="E6" i="6"/>
  <c r="E16" i="6"/>
  <c r="E12" i="4" l="1"/>
  <c r="E9" i="4"/>
  <c r="E11" i="4"/>
  <c r="E8" i="3"/>
  <c r="E10" i="3"/>
  <c r="F6" i="2" l="1"/>
</calcChain>
</file>

<file path=xl/sharedStrings.xml><?xml version="1.0" encoding="utf-8"?>
<sst xmlns="http://schemas.openxmlformats.org/spreadsheetml/2006/main" count="224" uniqueCount="99">
  <si>
    <t>Pos</t>
  </si>
  <si>
    <t>No.</t>
  </si>
  <si>
    <t>Name</t>
  </si>
  <si>
    <t>Long Jump</t>
  </si>
  <si>
    <t>100m Hurdles</t>
  </si>
  <si>
    <t>High Jump</t>
  </si>
  <si>
    <t>Javelin</t>
  </si>
  <si>
    <t>800m</t>
  </si>
  <si>
    <t>Total Pts</t>
  </si>
  <si>
    <t>Perf</t>
  </si>
  <si>
    <t>Pts</t>
  </si>
  <si>
    <t>80m Hurdles</t>
  </si>
  <si>
    <t>Shot</t>
  </si>
  <si>
    <t>75m Hurdles</t>
  </si>
  <si>
    <t>70m Hurdles</t>
  </si>
  <si>
    <t>School</t>
  </si>
  <si>
    <t>Rye College</t>
  </si>
  <si>
    <t>Katinka Morris</t>
  </si>
  <si>
    <t>Hurstpierpoint</t>
  </si>
  <si>
    <t>Imberhorne</t>
  </si>
  <si>
    <t>Joshua Loach</t>
  </si>
  <si>
    <t>The Weald</t>
  </si>
  <si>
    <t>Adam Lindo</t>
  </si>
  <si>
    <t>Downlands</t>
  </si>
  <si>
    <t>Tom Ridley</t>
  </si>
  <si>
    <t>Willingdon</t>
  </si>
  <si>
    <t>Lewes Old Grammar</t>
  </si>
  <si>
    <t>Tom Pitts</t>
  </si>
  <si>
    <t>Claremont</t>
  </si>
  <si>
    <t>Thomas Bennett</t>
  </si>
  <si>
    <t>Sussex Schools Combined Events Championships 2016</t>
  </si>
  <si>
    <t>Woody Eriksson</t>
  </si>
  <si>
    <t>Danny Giustiniani</t>
  </si>
  <si>
    <t>Dorothy Stringer</t>
  </si>
  <si>
    <t>Dylan Hanslow</t>
  </si>
  <si>
    <t>Thomas Kimber</t>
  </si>
  <si>
    <t>Tanbridge House</t>
  </si>
  <si>
    <t>Callum Palmer</t>
  </si>
  <si>
    <t>Dillan Tierney</t>
  </si>
  <si>
    <t>St Wilfred RC</t>
  </si>
  <si>
    <t>Seb Wallace</t>
  </si>
  <si>
    <t>Forest Boys</t>
  </si>
  <si>
    <t>Cameron Wells</t>
  </si>
  <si>
    <t>Renee Bassin</t>
  </si>
  <si>
    <t>Cardinal Newman</t>
  </si>
  <si>
    <t>Beth Cook</t>
  </si>
  <si>
    <t>Moira House</t>
  </si>
  <si>
    <t>Fleur Hollyer</t>
  </si>
  <si>
    <t>Midhurst Rother College</t>
  </si>
  <si>
    <t>Amy Hughes</t>
  </si>
  <si>
    <t>Isabelle Humphreys</t>
  </si>
  <si>
    <t>Christ Hospital</t>
  </si>
  <si>
    <t>Brighton College</t>
  </si>
  <si>
    <t>Julia Malcolm</t>
  </si>
  <si>
    <t>Handcross Park</t>
  </si>
  <si>
    <t>Cleo Tomlinson</t>
  </si>
  <si>
    <t>Ben Beard</t>
  </si>
  <si>
    <t>Austin Emens</t>
  </si>
  <si>
    <t>Freddie Gander</t>
  </si>
  <si>
    <t>Spike Gleave</t>
  </si>
  <si>
    <t>St Andrews</t>
  </si>
  <si>
    <t>Cijay Vickerman</t>
  </si>
  <si>
    <t>Erin Bracknell</t>
  </si>
  <si>
    <t>Millais</t>
  </si>
  <si>
    <t>Ruby Jerges</t>
  </si>
  <si>
    <t>Millie Owton</t>
  </si>
  <si>
    <t>Hand Cross Park</t>
  </si>
  <si>
    <t>Evie Clements</t>
  </si>
  <si>
    <t>Robertsbridge</t>
  </si>
  <si>
    <t>Rosie Compton</t>
  </si>
  <si>
    <t>Bishop Luffa</t>
  </si>
  <si>
    <t>Hollie Dean</t>
  </si>
  <si>
    <t>Jemma Edgar</t>
  </si>
  <si>
    <t>Sackville</t>
  </si>
  <si>
    <t>Erin Harnett</t>
  </si>
  <si>
    <t>Beth Hawkins</t>
  </si>
  <si>
    <t>Eastbourne College</t>
  </si>
  <si>
    <t>Phoebe Hutchinson</t>
  </si>
  <si>
    <t>Burgess Hill Girls</t>
  </si>
  <si>
    <t>Eli Middleton</t>
  </si>
  <si>
    <t>Durrington</t>
  </si>
  <si>
    <t xml:space="preserve">Calysta Morris </t>
  </si>
  <si>
    <t>Millie Noyce</t>
  </si>
  <si>
    <t xml:space="preserve">Abigail Packham </t>
  </si>
  <si>
    <t xml:space="preserve">Katie Small  </t>
  </si>
  <si>
    <t>Hazlewick</t>
  </si>
  <si>
    <t xml:space="preserve">Kelsey Sutherland </t>
  </si>
  <si>
    <t xml:space="preserve">Aimee Wood  </t>
  </si>
  <si>
    <t>Darcey Russell</t>
  </si>
  <si>
    <t>DNS</t>
  </si>
  <si>
    <r>
      <t xml:space="preserve">Junior Boys Pentathlon - </t>
    </r>
    <r>
      <rPr>
        <sz val="11"/>
        <color theme="1"/>
        <rFont val="Arial"/>
        <family val="2"/>
      </rPr>
      <t>Manual timing</t>
    </r>
  </si>
  <si>
    <t>DNF</t>
  </si>
  <si>
    <t>windspeed</t>
  </si>
  <si>
    <t>Windspeed</t>
  </si>
  <si>
    <r>
      <t>Intermediate Girls Pentathlon -</t>
    </r>
    <r>
      <rPr>
        <sz val="12"/>
        <color theme="1"/>
        <rFont val="Arial"/>
        <family val="2"/>
      </rPr>
      <t xml:space="preserve"> Electronic timing</t>
    </r>
  </si>
  <si>
    <r>
      <t xml:space="preserve">Junior Girls Pentathlon - </t>
    </r>
    <r>
      <rPr>
        <sz val="12"/>
        <color theme="1"/>
        <rFont val="Arial"/>
        <family val="2"/>
      </rPr>
      <t>Electronic timing</t>
    </r>
  </si>
  <si>
    <r>
      <t xml:space="preserve">Year 7 Girls Quadrathlon - </t>
    </r>
    <r>
      <rPr>
        <sz val="12"/>
        <color theme="1"/>
        <rFont val="Arial"/>
        <family val="2"/>
      </rPr>
      <t>Manual timing</t>
    </r>
  </si>
  <si>
    <r>
      <t xml:space="preserve">Year 7 Boys Quadrathlon - </t>
    </r>
    <r>
      <rPr>
        <sz val="12"/>
        <color theme="1"/>
        <rFont val="Arial"/>
        <family val="2"/>
      </rPr>
      <t>Electronic timing</t>
    </r>
  </si>
  <si>
    <r>
      <t xml:space="preserve">Intermediate Boys Pentathlon - </t>
    </r>
    <r>
      <rPr>
        <sz val="12"/>
        <color theme="1"/>
        <rFont val="Arial"/>
        <family val="2"/>
      </rPr>
      <t>Manual Timing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</si>
</sst>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m:ss.00"/>
    <numFmt numFmtId="166" formatCode="m:ss.0"/>
    <numFmt numFmtId="167" formatCode="\+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13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0" borderId="5" xfId="0" applyBorder="1"/>
    <xf numFmtId="2" fontId="10" fillId="0" borderId="1" xfId="0" applyNumberFormat="1" applyFont="1" applyBorder="1" applyAlignment="1">
      <alignment horizontal="center"/>
    </xf>
    <xf numFmtId="47" fontId="10" fillId="0" borderId="1" xfId="0" applyNumberFormat="1" applyFont="1" applyBorder="1" applyAlignment="1">
      <alignment horizontal="center" vertical="center"/>
    </xf>
    <xf numFmtId="47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/>
    <xf numFmtId="166" fontId="10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67" fontId="17" fillId="3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624840</xdr:colOff>
      <xdr:row>0</xdr:row>
      <xdr:rowOff>22861</xdr:rowOff>
    </xdr:from>
    <xdr:to>
      <xdr:col>4</xdr:col>
      <xdr:colOff>306288</xdr:colOff>
      <xdr:row>1</xdr:row>
      <xdr:rowOff>624841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540" y="22861"/>
          <a:ext cx="778728" cy="78486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7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402080" y="23012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Jonathon Ketley (St Bedes - 2010) 2889 points </a:t>
          </a:r>
        </a:p>
        <a:p>
          <a:r>
            <a:rPr lang="en-GB" sz="1200" b="1" baseline="0"/>
            <a:t>2015 Winner: Matthew Smith (Blatchington Milll) 2814 points </a:t>
          </a:r>
          <a:endParaRPr lang="en-GB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0</xdr:row>
      <xdr:rowOff>38101</xdr:rowOff>
    </xdr:from>
    <xdr:to>
      <xdr:col>3</xdr:col>
      <xdr:colOff>922020</xdr:colOff>
      <xdr:row>1</xdr:row>
      <xdr:rowOff>584821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" y="38101"/>
          <a:ext cx="723900" cy="7296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8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26492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Beth Crocker (Hurstpierpoint - 2013) 2976 points </a:t>
          </a:r>
        </a:p>
        <a:p>
          <a:r>
            <a:rPr lang="en-GB" sz="1200" b="1" baseline="0"/>
            <a:t>2015 Winner: Olivia Dowie (Worth) 2393 points </a:t>
          </a:r>
          <a:endParaRPr lang="en-GB" sz="1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1196340</xdr:colOff>
      <xdr:row>0</xdr:row>
      <xdr:rowOff>45721</xdr:rowOff>
    </xdr:from>
    <xdr:to>
      <xdr:col>3</xdr:col>
      <xdr:colOff>527625</xdr:colOff>
      <xdr:row>1</xdr:row>
      <xdr:rowOff>601981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9340" y="45721"/>
          <a:ext cx="733365" cy="73914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12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807720" y="277368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Ryan Spivey (Imberhorne - 2010) 2539 points </a:t>
          </a:r>
        </a:p>
        <a:p>
          <a:r>
            <a:rPr lang="en-GB" sz="1200" b="1" baseline="0"/>
            <a:t>2015 Winner: Tom Pitts (Claremont) 2297 points </a:t>
          </a:r>
          <a:endParaRPr lang="en-GB" sz="1200" b="1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0</xdr:row>
      <xdr:rowOff>0</xdr:rowOff>
    </xdr:from>
    <xdr:to>
      <xdr:col>2</xdr:col>
      <xdr:colOff>899160</xdr:colOff>
      <xdr:row>1</xdr:row>
      <xdr:rowOff>539040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0"/>
          <a:ext cx="716280" cy="721920"/>
        </a:xfrm>
        <a:prstGeom prst="rect">
          <a:avLst/>
        </a:prstGeom>
      </xdr:spPr>
    </xdr:pic>
    <xdr:clientData/>
  </xdr:twoCellAnchor>
  <xdr:oneCellAnchor>
    <xdr:from>
      <xdr:col>1</xdr:col>
      <xdr:colOff>312420</xdr:colOff>
      <xdr:row>19</xdr:row>
      <xdr:rowOff>175260</xdr:rowOff>
    </xdr:from>
    <xdr:ext cx="4724400" cy="472440"/>
    <xdr:sp macro="" textlink="">
      <xdr:nvSpPr>
        <xdr:cNvPr id="3" name="TextBox 2"/>
        <xdr:cNvSpPr txBox="1"/>
      </xdr:nvSpPr>
      <xdr:spPr>
        <a:xfrm>
          <a:off x="708660" y="55397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Amber Anning (Roedean - 2015) 2946 points </a:t>
          </a:r>
        </a:p>
        <a:p>
          <a:r>
            <a:rPr lang="en-GB" sz="1200" b="1" baseline="0"/>
            <a:t>2015 Winner: Amber Anning (Roedean) 2946 points </a:t>
          </a:r>
          <a:endParaRPr lang="en-GB" sz="1200" b="1"/>
        </a:p>
      </xdr:txBody>
    </xdr:sp>
    <xdr:clientData/>
  </xdr:oneCellAnchor>
  <xdr:oneCellAnchor>
    <xdr:from>
      <xdr:col>10</xdr:col>
      <xdr:colOff>38100</xdr:colOff>
      <xdr:row>20</xdr:row>
      <xdr:rowOff>30480</xdr:rowOff>
    </xdr:from>
    <xdr:ext cx="2994660" cy="358140"/>
    <xdr:sp macro="" textlink="">
      <xdr:nvSpPr>
        <xdr:cNvPr id="4" name="TextBox 3"/>
        <xdr:cNvSpPr txBox="1"/>
      </xdr:nvSpPr>
      <xdr:spPr>
        <a:xfrm>
          <a:off x="5737860" y="5577840"/>
          <a:ext cx="2994660" cy="358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1051560</xdr:colOff>
      <xdr:row>0</xdr:row>
      <xdr:rowOff>22861</xdr:rowOff>
    </xdr:from>
    <xdr:to>
      <xdr:col>3</xdr:col>
      <xdr:colOff>634186</xdr:colOff>
      <xdr:row>1</xdr:row>
      <xdr:rowOff>594361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22861"/>
          <a:ext cx="748486" cy="754380"/>
        </a:xfrm>
        <a:prstGeom prst="rect">
          <a:avLst/>
        </a:prstGeom>
      </xdr:spPr>
    </xdr:pic>
    <xdr:clientData/>
  </xdr:twoCellAnchor>
  <xdr:oneCellAnchor>
    <xdr:from>
      <xdr:col>2</xdr:col>
      <xdr:colOff>68580</xdr:colOff>
      <xdr:row>13</xdr:row>
      <xdr:rowOff>30480</xdr:rowOff>
    </xdr:from>
    <xdr:ext cx="4724400" cy="472440"/>
    <xdr:sp macro="" textlink="">
      <xdr:nvSpPr>
        <xdr:cNvPr id="3" name="TextBox 2"/>
        <xdr:cNvSpPr txBox="1"/>
      </xdr:nvSpPr>
      <xdr:spPr>
        <a:xfrm>
          <a:off x="83058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Adam Lindo (Downlands - 2015) 1368 points </a:t>
          </a:r>
        </a:p>
        <a:p>
          <a:r>
            <a:rPr lang="en-GB" sz="1200" b="1" baseline="0"/>
            <a:t>2015 Winner: Adam Lindo (Downlands) 1368 points </a:t>
          </a:r>
          <a:endParaRPr lang="en-GB" sz="1200" b="1"/>
        </a:p>
      </xdr:txBody>
    </xdr:sp>
    <xdr:clientData/>
  </xdr:oneCellAnchor>
  <xdr:oneCellAnchor>
    <xdr:from>
      <xdr:col>9</xdr:col>
      <xdr:colOff>228600</xdr:colOff>
      <xdr:row>13</xdr:row>
      <xdr:rowOff>0</xdr:rowOff>
    </xdr:from>
    <xdr:ext cx="2446020" cy="311496"/>
    <xdr:sp macro="" textlink="">
      <xdr:nvSpPr>
        <xdr:cNvPr id="4" name="TextBox 3"/>
        <xdr:cNvSpPr txBox="1"/>
      </xdr:nvSpPr>
      <xdr:spPr>
        <a:xfrm>
          <a:off x="5798820" y="2042160"/>
          <a:ext cx="24460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400" b="1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449579</xdr:colOff>
      <xdr:row>0</xdr:row>
      <xdr:rowOff>0</xdr:rowOff>
    </xdr:from>
    <xdr:to>
      <xdr:col>2</xdr:col>
      <xdr:colOff>710622</xdr:colOff>
      <xdr:row>2</xdr:row>
      <xdr:rowOff>251459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79" y="0"/>
          <a:ext cx="718243" cy="723899"/>
        </a:xfrm>
        <a:prstGeom prst="rect">
          <a:avLst/>
        </a:prstGeom>
      </xdr:spPr>
    </xdr:pic>
    <xdr:clientData/>
  </xdr:twoCellAnchor>
  <xdr:oneCellAnchor>
    <xdr:from>
      <xdr:col>2</xdr:col>
      <xdr:colOff>45720</xdr:colOff>
      <xdr:row>17</xdr:row>
      <xdr:rowOff>0</xdr:rowOff>
    </xdr:from>
    <xdr:ext cx="4724400" cy="472440"/>
    <xdr:sp macro="" textlink="">
      <xdr:nvSpPr>
        <xdr:cNvPr id="4" name="TextBox 3"/>
        <xdr:cNvSpPr txBox="1"/>
      </xdr:nvSpPr>
      <xdr:spPr>
        <a:xfrm>
          <a:off x="967740" y="427482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Amber Anning (Roedean - 2013) 2023 points </a:t>
          </a:r>
        </a:p>
        <a:p>
          <a:r>
            <a:rPr lang="en-GB" sz="1200" b="1" baseline="0"/>
            <a:t>2015 Winner: Ella Hannyngton (Weald) 1581 points </a:t>
          </a:r>
          <a:endParaRPr lang="en-GB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2"/>
  <sheetViews>
    <sheetView tabSelected="1" zoomScaleNormal="100" workbookViewId="0">
      <selection activeCell="L11" sqref="L11"/>
    </sheetView>
  </sheetViews>
  <sheetFormatPr defaultRowHeight="14.4" x14ac:dyDescent="0.3"/>
  <cols>
    <col min="2" max="2" width="6.33203125" customWidth="1"/>
    <col min="3" max="3" width="5.21875" customWidth="1"/>
    <col min="4" max="4" width="16" customWidth="1"/>
    <col min="5" max="5" width="16.5546875" customWidth="1"/>
    <col min="6" max="6" width="9" customWidth="1"/>
    <col min="7" max="7" width="7.5546875" customWidth="1"/>
    <col min="8" max="8" width="7.77734375" customWidth="1"/>
    <col min="9" max="9" width="6.88671875" customWidth="1"/>
    <col min="10" max="10" width="7.33203125" customWidth="1"/>
    <col min="11" max="12" width="6.77734375" customWidth="1"/>
    <col min="13" max="13" width="6.5546875" customWidth="1"/>
    <col min="14" max="14" width="6.77734375" customWidth="1"/>
    <col min="15" max="15" width="6.21875" customWidth="1"/>
    <col min="16" max="16" width="7.6640625" customWidth="1"/>
    <col min="17" max="17" width="6.6640625" customWidth="1"/>
  </cols>
  <sheetData>
    <row r="1" spans="2:17" x14ac:dyDescent="0.3">
      <c r="C1" s="51" t="s">
        <v>30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2:17" ht="54" customHeight="1" x14ac:dyDescent="0.3">
      <c r="C2" s="52" t="s">
        <v>98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7" x14ac:dyDescent="0.3">
      <c r="B3" s="49" t="s">
        <v>0</v>
      </c>
      <c r="C3" s="49" t="s">
        <v>1</v>
      </c>
      <c r="D3" s="49" t="s">
        <v>2</v>
      </c>
      <c r="E3" s="49" t="s">
        <v>15</v>
      </c>
      <c r="F3" s="55" t="s">
        <v>8</v>
      </c>
      <c r="G3" s="53" t="s">
        <v>3</v>
      </c>
      <c r="H3" s="53"/>
      <c r="I3" s="53"/>
      <c r="J3" s="53" t="s">
        <v>4</v>
      </c>
      <c r="K3" s="53"/>
      <c r="L3" s="53" t="s">
        <v>5</v>
      </c>
      <c r="M3" s="53"/>
      <c r="N3" s="54" t="s">
        <v>6</v>
      </c>
      <c r="O3" s="54"/>
      <c r="P3" s="54" t="s">
        <v>7</v>
      </c>
      <c r="Q3" s="54"/>
    </row>
    <row r="4" spans="2:17" x14ac:dyDescent="0.3">
      <c r="B4" s="50"/>
      <c r="C4" s="50"/>
      <c r="D4" s="50"/>
      <c r="E4" s="50"/>
      <c r="F4" s="56"/>
      <c r="G4" s="1" t="s">
        <v>9</v>
      </c>
      <c r="H4" s="43" t="s">
        <v>92</v>
      </c>
      <c r="I4" s="1" t="s">
        <v>10</v>
      </c>
      <c r="J4" s="1" t="s">
        <v>9</v>
      </c>
      <c r="K4" s="1" t="s">
        <v>10</v>
      </c>
      <c r="L4" s="1" t="s">
        <v>9</v>
      </c>
      <c r="M4" s="1" t="s">
        <v>10</v>
      </c>
      <c r="N4" s="5" t="s">
        <v>9</v>
      </c>
      <c r="O4" s="5" t="s">
        <v>10</v>
      </c>
      <c r="P4" s="5" t="s">
        <v>9</v>
      </c>
      <c r="Q4" s="5" t="s">
        <v>10</v>
      </c>
    </row>
    <row r="5" spans="2:17" ht="17.399999999999999" x14ac:dyDescent="0.3">
      <c r="B5" s="3">
        <v>1</v>
      </c>
      <c r="C5" s="11">
        <v>168</v>
      </c>
      <c r="D5" s="8" t="s">
        <v>20</v>
      </c>
      <c r="E5" s="10" t="s">
        <v>18</v>
      </c>
      <c r="F5" s="13">
        <f>I5+K5+M5+O5+Q5</f>
        <v>2092</v>
      </c>
      <c r="G5" s="17">
        <v>6.09</v>
      </c>
      <c r="H5" s="44">
        <v>2</v>
      </c>
      <c r="I5" s="14">
        <v>606</v>
      </c>
      <c r="J5" s="14">
        <v>14.6</v>
      </c>
      <c r="K5" s="14">
        <v>708</v>
      </c>
      <c r="L5" s="17">
        <v>1.75</v>
      </c>
      <c r="M5" s="14">
        <v>585</v>
      </c>
      <c r="N5" s="17">
        <v>22.32</v>
      </c>
      <c r="O5" s="19">
        <v>193</v>
      </c>
      <c r="P5" s="40">
        <v>2.4664351851851852E-3</v>
      </c>
      <c r="Q5" s="14">
        <v>0</v>
      </c>
    </row>
    <row r="6" spans="2:17" ht="17.399999999999999" x14ac:dyDescent="0.3">
      <c r="B6" s="3">
        <v>2</v>
      </c>
      <c r="C6" s="22">
        <v>169</v>
      </c>
      <c r="D6" s="4" t="s">
        <v>27</v>
      </c>
      <c r="E6" s="23" t="s">
        <v>28</v>
      </c>
      <c r="F6" s="13">
        <f>I6+K6+M6+O6+Q6</f>
        <v>1973</v>
      </c>
      <c r="G6" s="17">
        <v>5.52</v>
      </c>
      <c r="H6" s="44">
        <v>0.6</v>
      </c>
      <c r="I6" s="14">
        <v>485</v>
      </c>
      <c r="J6" s="14">
        <v>14.3</v>
      </c>
      <c r="K6" s="14">
        <v>741</v>
      </c>
      <c r="L6" s="17">
        <v>1.5</v>
      </c>
      <c r="M6" s="14">
        <v>389</v>
      </c>
      <c r="N6" s="17">
        <v>34.17</v>
      </c>
      <c r="O6" s="14">
        <v>358</v>
      </c>
      <c r="P6" s="30" t="s">
        <v>91</v>
      </c>
      <c r="Q6" s="14">
        <v>0</v>
      </c>
    </row>
    <row r="12" spans="2:17" ht="15.6" x14ac:dyDescent="0.3">
      <c r="F12" s="31"/>
    </row>
  </sheetData>
  <autoFilter ref="F3:F6">
    <sortState ref="B6:P6">
      <sortCondition descending="1" ref="F3:F6"/>
    </sortState>
  </autoFilter>
  <mergeCells count="12">
    <mergeCell ref="D3:D4"/>
    <mergeCell ref="C3:C4"/>
    <mergeCell ref="B3:B4"/>
    <mergeCell ref="C1:Q1"/>
    <mergeCell ref="C2:Q2"/>
    <mergeCell ref="G3:I3"/>
    <mergeCell ref="J3:K3"/>
    <mergeCell ref="L3:M3"/>
    <mergeCell ref="N3:O3"/>
    <mergeCell ref="P3:Q3"/>
    <mergeCell ref="F3:F4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"/>
  <sheetViews>
    <sheetView topLeftCell="C1" workbookViewId="0">
      <selection activeCell="N13" sqref="N13"/>
    </sheetView>
  </sheetViews>
  <sheetFormatPr defaultRowHeight="14.4" x14ac:dyDescent="0.3"/>
  <cols>
    <col min="2" max="2" width="4.44140625" customWidth="1"/>
    <col min="3" max="3" width="5.109375" customWidth="1"/>
    <col min="4" max="4" width="18" customWidth="1"/>
    <col min="5" max="5" width="15.109375" customWidth="1"/>
    <col min="6" max="6" width="8.88671875" customWidth="1"/>
    <col min="7" max="7" width="7" customWidth="1"/>
    <col min="8" max="8" width="5.6640625" customWidth="1"/>
    <col min="9" max="9" width="6.88671875" customWidth="1"/>
    <col min="10" max="10" width="7.44140625" customWidth="1"/>
    <col min="11" max="11" width="6.21875" customWidth="1"/>
    <col min="12" max="12" width="6.5546875" customWidth="1"/>
    <col min="13" max="13" width="6.109375" customWidth="1"/>
    <col min="14" max="14" width="6.5546875" customWidth="1"/>
    <col min="15" max="15" width="7.88671875" customWidth="1"/>
    <col min="16" max="16" width="6.77734375" customWidth="1"/>
    <col min="17" max="17" width="7.77734375" customWidth="1"/>
    <col min="18" max="18" width="6.33203125" customWidth="1"/>
  </cols>
  <sheetData>
    <row r="1" spans="2:18" x14ac:dyDescent="0.3">
      <c r="C1" s="51" t="s">
        <v>30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2:18" ht="52.2" customHeight="1" x14ac:dyDescent="0.3">
      <c r="C2" s="52" t="s">
        <v>94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2:18" x14ac:dyDescent="0.3">
      <c r="B3" s="57" t="s">
        <v>0</v>
      </c>
      <c r="C3" s="49" t="s">
        <v>1</v>
      </c>
      <c r="D3" s="49" t="s">
        <v>2</v>
      </c>
      <c r="E3" s="49" t="s">
        <v>15</v>
      </c>
      <c r="F3" s="55" t="s">
        <v>8</v>
      </c>
      <c r="G3" s="53" t="s">
        <v>6</v>
      </c>
      <c r="H3" s="53"/>
      <c r="I3" s="53" t="s">
        <v>11</v>
      </c>
      <c r="J3" s="53"/>
      <c r="K3" s="53"/>
      <c r="L3" s="53" t="s">
        <v>5</v>
      </c>
      <c r="M3" s="53"/>
      <c r="N3" s="54" t="s">
        <v>3</v>
      </c>
      <c r="O3" s="54"/>
      <c r="P3" s="54"/>
      <c r="Q3" s="54" t="s">
        <v>7</v>
      </c>
      <c r="R3" s="54"/>
    </row>
    <row r="4" spans="2:18" x14ac:dyDescent="0.3">
      <c r="B4" s="50"/>
      <c r="C4" s="50"/>
      <c r="D4" s="50"/>
      <c r="E4" s="50"/>
      <c r="F4" s="56"/>
      <c r="G4" s="1" t="s">
        <v>9</v>
      </c>
      <c r="H4" s="1" t="s">
        <v>10</v>
      </c>
      <c r="I4" s="1" t="s">
        <v>9</v>
      </c>
      <c r="J4" s="45" t="s">
        <v>93</v>
      </c>
      <c r="K4" s="1" t="s">
        <v>10</v>
      </c>
      <c r="L4" s="1" t="s">
        <v>9</v>
      </c>
      <c r="M4" s="1" t="s">
        <v>10</v>
      </c>
      <c r="N4" s="5" t="s">
        <v>9</v>
      </c>
      <c r="O4" s="45" t="s">
        <v>93</v>
      </c>
      <c r="P4" s="5" t="s">
        <v>10</v>
      </c>
      <c r="Q4" s="5" t="s">
        <v>9</v>
      </c>
      <c r="R4" s="5" t="s">
        <v>10</v>
      </c>
    </row>
    <row r="5" spans="2:18" ht="18.600000000000001" customHeight="1" x14ac:dyDescent="0.3">
      <c r="B5" s="3">
        <v>1</v>
      </c>
      <c r="C5" s="11">
        <v>199</v>
      </c>
      <c r="D5" s="8" t="s">
        <v>17</v>
      </c>
      <c r="E5" s="8" t="s">
        <v>25</v>
      </c>
      <c r="F5" s="13">
        <f t="shared" ref="F5:F7" si="0">H5+K5+M5+P5+R5</f>
        <v>2260</v>
      </c>
      <c r="G5" s="36">
        <v>25.52</v>
      </c>
      <c r="H5" s="25">
        <v>392</v>
      </c>
      <c r="I5" s="35">
        <v>13.22</v>
      </c>
      <c r="J5" s="46">
        <v>1.6</v>
      </c>
      <c r="K5" s="25">
        <v>650</v>
      </c>
      <c r="L5" s="36">
        <v>1.31</v>
      </c>
      <c r="M5" s="25">
        <v>419</v>
      </c>
      <c r="N5" s="36">
        <v>4.25</v>
      </c>
      <c r="O5" s="46">
        <v>0.5</v>
      </c>
      <c r="P5" s="25">
        <v>367</v>
      </c>
      <c r="Q5" s="41">
        <v>2.0030092592592591E-3</v>
      </c>
      <c r="R5" s="21">
        <v>432</v>
      </c>
    </row>
    <row r="6" spans="2:18" ht="17.399999999999999" hidden="1" x14ac:dyDescent="0.3">
      <c r="B6" s="3">
        <v>4</v>
      </c>
      <c r="C6" s="11"/>
      <c r="D6" s="8"/>
      <c r="E6" s="10"/>
      <c r="F6" s="13">
        <f t="shared" si="0"/>
        <v>0</v>
      </c>
      <c r="G6" s="15"/>
      <c r="H6" s="15"/>
      <c r="I6" s="15"/>
      <c r="J6" s="15"/>
      <c r="K6" s="15"/>
      <c r="L6" s="18"/>
      <c r="M6" s="15"/>
      <c r="N6" s="18"/>
      <c r="O6" s="18"/>
      <c r="P6" s="15"/>
      <c r="Q6" s="20"/>
      <c r="R6" s="21"/>
    </row>
    <row r="7" spans="2:18" ht="17.399999999999999" hidden="1" x14ac:dyDescent="0.3">
      <c r="B7" s="9">
        <v>5</v>
      </c>
      <c r="C7" s="11"/>
      <c r="D7" s="8"/>
      <c r="E7" s="16"/>
      <c r="F7" s="13">
        <f t="shared" si="0"/>
        <v>0</v>
      </c>
      <c r="G7" s="15"/>
      <c r="H7" s="15"/>
      <c r="I7" s="15"/>
      <c r="J7" s="15"/>
      <c r="K7" s="15"/>
      <c r="L7" s="18"/>
      <c r="M7" s="15"/>
      <c r="N7" s="18"/>
      <c r="O7" s="18"/>
      <c r="P7" s="15"/>
      <c r="Q7" s="20"/>
      <c r="R7" s="21"/>
    </row>
  </sheetData>
  <autoFilter ref="F3:F7">
    <sortState ref="B6:P8">
      <sortCondition descending="1" ref="F3:F10"/>
    </sortState>
  </autoFilter>
  <mergeCells count="12">
    <mergeCell ref="B3:B4"/>
    <mergeCell ref="C1:R1"/>
    <mergeCell ref="C2:R2"/>
    <mergeCell ref="C3:C4"/>
    <mergeCell ref="D3:D4"/>
    <mergeCell ref="F3:F4"/>
    <mergeCell ref="G3:H3"/>
    <mergeCell ref="I3:K3"/>
    <mergeCell ref="L3:M3"/>
    <mergeCell ref="N3:P3"/>
    <mergeCell ref="Q3:R3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A2" workbookViewId="0">
      <selection activeCell="K15" sqref="K15"/>
    </sheetView>
  </sheetViews>
  <sheetFormatPr defaultRowHeight="14.4" x14ac:dyDescent="0.3"/>
  <cols>
    <col min="1" max="1" width="5.77734375" customWidth="1"/>
    <col min="2" max="2" width="6" customWidth="1"/>
    <col min="3" max="3" width="20.44140625" customWidth="1"/>
    <col min="4" max="4" width="16.77734375" customWidth="1"/>
    <col min="5" max="5" width="9.109375" customWidth="1"/>
    <col min="6" max="6" width="7.44140625" customWidth="1"/>
    <col min="7" max="7" width="6.5546875" customWidth="1"/>
    <col min="8" max="8" width="7.33203125" customWidth="1"/>
    <col min="9" max="9" width="6.5546875" customWidth="1"/>
    <col min="10" max="10" width="7.21875" customWidth="1"/>
    <col min="11" max="12" width="7.109375" customWidth="1"/>
    <col min="13" max="13" width="6.77734375" customWidth="1"/>
    <col min="14" max="14" width="7.6640625" customWidth="1"/>
    <col min="15" max="15" width="7.33203125" customWidth="1"/>
  </cols>
  <sheetData>
    <row r="1" spans="1:16" x14ac:dyDescent="0.3">
      <c r="C1" s="51" t="s">
        <v>30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52.8" customHeight="1" x14ac:dyDescent="0.3">
      <c r="C2" s="52" t="s">
        <v>90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8"/>
    </row>
    <row r="3" spans="1:16" x14ac:dyDescent="0.3">
      <c r="A3" s="49" t="s">
        <v>0</v>
      </c>
      <c r="B3" s="49" t="s">
        <v>1</v>
      </c>
      <c r="C3" s="49" t="s">
        <v>2</v>
      </c>
      <c r="D3" s="49" t="s">
        <v>15</v>
      </c>
      <c r="E3" s="55" t="s">
        <v>8</v>
      </c>
      <c r="F3" s="53" t="s">
        <v>5</v>
      </c>
      <c r="G3" s="53"/>
      <c r="H3" s="53" t="s">
        <v>11</v>
      </c>
      <c r="I3" s="53"/>
      <c r="J3" s="53" t="s">
        <v>3</v>
      </c>
      <c r="K3" s="53"/>
      <c r="L3" s="54" t="s">
        <v>12</v>
      </c>
      <c r="M3" s="54"/>
      <c r="N3" s="54" t="s">
        <v>7</v>
      </c>
      <c r="O3" s="54"/>
      <c r="P3" s="27"/>
    </row>
    <row r="4" spans="1:16" x14ac:dyDescent="0.3">
      <c r="A4" s="50"/>
      <c r="B4" s="50"/>
      <c r="C4" s="50"/>
      <c r="D4" s="50"/>
      <c r="E4" s="56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6" ht="19.2" customHeight="1" x14ac:dyDescent="0.3">
      <c r="A5" s="3">
        <v>1</v>
      </c>
      <c r="B5" s="11">
        <v>164</v>
      </c>
      <c r="C5" s="33" t="s">
        <v>22</v>
      </c>
      <c r="D5" s="33" t="s">
        <v>23</v>
      </c>
      <c r="E5" s="13">
        <f t="shared" ref="E5:E11" si="0">G5+I5+K5+M5+O5</f>
        <v>2246</v>
      </c>
      <c r="F5" s="17">
        <v>1.6</v>
      </c>
      <c r="G5" s="14">
        <v>464</v>
      </c>
      <c r="H5" s="14">
        <v>13.5</v>
      </c>
      <c r="I5" s="14">
        <v>530</v>
      </c>
      <c r="J5" s="17">
        <v>5.66</v>
      </c>
      <c r="K5" s="14">
        <v>514</v>
      </c>
      <c r="L5" s="14">
        <v>8.7899999999999991</v>
      </c>
      <c r="M5" s="14">
        <v>413</v>
      </c>
      <c r="N5" s="39">
        <v>1.7326388888888888E-3</v>
      </c>
      <c r="O5" s="14">
        <v>325</v>
      </c>
    </row>
    <row r="6" spans="1:16" ht="17.399999999999999" x14ac:dyDescent="0.3">
      <c r="A6" s="3">
        <v>2</v>
      </c>
      <c r="B6" s="11">
        <v>163</v>
      </c>
      <c r="C6" s="33" t="s">
        <v>59</v>
      </c>
      <c r="D6" s="33" t="s">
        <v>60</v>
      </c>
      <c r="E6" s="13">
        <f t="shared" si="0"/>
        <v>2006</v>
      </c>
      <c r="F6" s="17">
        <v>1.55</v>
      </c>
      <c r="G6" s="14">
        <v>426</v>
      </c>
      <c r="H6" s="14">
        <v>14.3</v>
      </c>
      <c r="I6" s="14">
        <v>457</v>
      </c>
      <c r="J6" s="17">
        <v>5.14</v>
      </c>
      <c r="K6" s="14">
        <v>409</v>
      </c>
      <c r="L6" s="14">
        <v>7.98</v>
      </c>
      <c r="M6" s="14">
        <v>365</v>
      </c>
      <c r="N6" s="39">
        <v>1.710648148148148E-3</v>
      </c>
      <c r="O6" s="14">
        <v>349</v>
      </c>
    </row>
    <row r="7" spans="1:16" ht="17.399999999999999" x14ac:dyDescent="0.3">
      <c r="A7" s="3">
        <v>3</v>
      </c>
      <c r="B7" s="11">
        <v>166</v>
      </c>
      <c r="C7" s="33" t="s">
        <v>24</v>
      </c>
      <c r="D7" s="33" t="s">
        <v>60</v>
      </c>
      <c r="E7" s="13">
        <f t="shared" si="0"/>
        <v>1589</v>
      </c>
      <c r="F7" s="17">
        <v>1.55</v>
      </c>
      <c r="G7" s="14">
        <v>426</v>
      </c>
      <c r="H7" s="14">
        <v>16.5</v>
      </c>
      <c r="I7" s="14">
        <v>281</v>
      </c>
      <c r="J7" s="17">
        <v>4.2300000000000004</v>
      </c>
      <c r="K7" s="14">
        <v>244</v>
      </c>
      <c r="L7" s="14">
        <v>6.18</v>
      </c>
      <c r="M7" s="14">
        <v>259</v>
      </c>
      <c r="N7" s="39">
        <v>1.6828703703703704E-3</v>
      </c>
      <c r="O7" s="14">
        <v>379</v>
      </c>
    </row>
    <row r="8" spans="1:16" ht="17.399999999999999" x14ac:dyDescent="0.3">
      <c r="A8" s="3">
        <v>4</v>
      </c>
      <c r="B8" s="11">
        <v>162</v>
      </c>
      <c r="C8" s="33" t="s">
        <v>58</v>
      </c>
      <c r="D8" s="10" t="s">
        <v>26</v>
      </c>
      <c r="E8" s="13">
        <f t="shared" si="0"/>
        <v>1168</v>
      </c>
      <c r="F8" s="17">
        <v>1.25</v>
      </c>
      <c r="G8" s="14">
        <v>218</v>
      </c>
      <c r="H8" s="14">
        <v>16.399999999999999</v>
      </c>
      <c r="I8" s="14">
        <v>288</v>
      </c>
      <c r="J8" s="17">
        <v>3.92</v>
      </c>
      <c r="K8" s="14">
        <v>193</v>
      </c>
      <c r="L8" s="14">
        <v>5.54</v>
      </c>
      <c r="M8" s="14">
        <v>222</v>
      </c>
      <c r="N8" s="39">
        <v>1.8136574074074077E-3</v>
      </c>
      <c r="O8" s="14">
        <v>247</v>
      </c>
    </row>
    <row r="9" spans="1:16" ht="17.399999999999999" x14ac:dyDescent="0.3">
      <c r="A9" s="9">
        <v>5</v>
      </c>
      <c r="B9" s="11">
        <v>167</v>
      </c>
      <c r="C9" s="33" t="s">
        <v>61</v>
      </c>
      <c r="D9" s="33" t="s">
        <v>16</v>
      </c>
      <c r="E9" s="13">
        <f t="shared" si="0"/>
        <v>1022</v>
      </c>
      <c r="F9" s="17">
        <v>1.3</v>
      </c>
      <c r="G9" s="14">
        <v>250</v>
      </c>
      <c r="H9" s="14">
        <v>16.8</v>
      </c>
      <c r="I9" s="14">
        <v>260</v>
      </c>
      <c r="J9" s="17">
        <v>3.96</v>
      </c>
      <c r="K9" s="14">
        <v>199</v>
      </c>
      <c r="L9" s="14">
        <v>7.07</v>
      </c>
      <c r="M9" s="14">
        <v>311</v>
      </c>
      <c r="N9" s="39">
        <v>2.2708333333333335E-3</v>
      </c>
      <c r="O9" s="14">
        <v>2</v>
      </c>
    </row>
    <row r="10" spans="1:16" ht="17.399999999999999" x14ac:dyDescent="0.3">
      <c r="A10" s="3">
        <v>6</v>
      </c>
      <c r="B10" s="11">
        <v>161</v>
      </c>
      <c r="C10" s="33" t="s">
        <v>57</v>
      </c>
      <c r="D10" s="33" t="s">
        <v>54</v>
      </c>
      <c r="E10" s="13">
        <f t="shared" si="0"/>
        <v>536</v>
      </c>
      <c r="F10" s="17">
        <v>1.35</v>
      </c>
      <c r="G10" s="14">
        <v>283</v>
      </c>
      <c r="H10" s="14">
        <v>16.899999999999999</v>
      </c>
      <c r="I10" s="14">
        <v>253</v>
      </c>
      <c r="J10" s="17" t="s">
        <v>89</v>
      </c>
      <c r="K10" s="14"/>
      <c r="L10" s="14" t="s">
        <v>89</v>
      </c>
      <c r="M10" s="14"/>
      <c r="N10" s="29" t="s">
        <v>89</v>
      </c>
      <c r="O10" s="14"/>
    </row>
    <row r="11" spans="1:16" ht="17.399999999999999" x14ac:dyDescent="0.3">
      <c r="A11" s="9">
        <v>7</v>
      </c>
      <c r="B11" s="11">
        <v>160</v>
      </c>
      <c r="C11" s="33" t="s">
        <v>56</v>
      </c>
      <c r="D11" s="33" t="s">
        <v>54</v>
      </c>
      <c r="E11" s="13">
        <f t="shared" si="0"/>
        <v>319</v>
      </c>
      <c r="F11" s="17">
        <v>1.25</v>
      </c>
      <c r="G11" s="14">
        <v>218</v>
      </c>
      <c r="H11" s="14">
        <v>19.600000000000001</v>
      </c>
      <c r="I11" s="14">
        <v>101</v>
      </c>
      <c r="J11" s="14" t="s">
        <v>89</v>
      </c>
      <c r="K11" s="14"/>
      <c r="L11" s="14" t="s">
        <v>89</v>
      </c>
      <c r="M11" s="14"/>
      <c r="N11" s="29" t="s">
        <v>89</v>
      </c>
      <c r="O11" s="14"/>
    </row>
  </sheetData>
  <autoFilter ref="E3:E7">
    <sortState ref="A6:P11">
      <sortCondition descending="1" ref="E3:E7"/>
    </sortState>
  </autoFilter>
  <mergeCells count="12">
    <mergeCell ref="A3:A4"/>
    <mergeCell ref="B3:B4"/>
    <mergeCell ref="C3:C4"/>
    <mergeCell ref="E3:E4"/>
    <mergeCell ref="F3:G3"/>
    <mergeCell ref="D3:D4"/>
    <mergeCell ref="J3:K3"/>
    <mergeCell ref="L3:M3"/>
    <mergeCell ref="N3:O3"/>
    <mergeCell ref="C2:P2"/>
    <mergeCell ref="C1:P1"/>
    <mergeCell ref="H3:I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6" workbookViewId="0">
      <selection activeCell="Q8" sqref="Q8"/>
    </sheetView>
  </sheetViews>
  <sheetFormatPr defaultRowHeight="14.4" x14ac:dyDescent="0.3"/>
  <cols>
    <col min="1" max="1" width="5.77734375" customWidth="1"/>
    <col min="2" max="2" width="6" customWidth="1"/>
    <col min="3" max="3" width="16.33203125" customWidth="1"/>
    <col min="4" max="4" width="17.88671875" hidden="1" customWidth="1"/>
    <col min="5" max="5" width="7.88671875" customWidth="1"/>
    <col min="6" max="7" width="7.44140625" customWidth="1"/>
    <col min="8" max="8" width="7.33203125" customWidth="1"/>
    <col min="9" max="9" width="7.6640625" customWidth="1"/>
    <col min="10" max="10" width="6.77734375" customWidth="1"/>
    <col min="11" max="11" width="7.33203125" customWidth="1"/>
    <col min="12" max="12" width="7" customWidth="1"/>
    <col min="13" max="14" width="7.21875" customWidth="1"/>
    <col min="15" max="15" width="7.6640625" customWidth="1"/>
    <col min="16" max="16" width="7.5546875" customWidth="1"/>
  </cols>
  <sheetData>
    <row r="1" spans="1:16" ht="14.4" customHeight="1" x14ac:dyDescent="0.3">
      <c r="A1" s="51" t="s">
        <v>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45" customHeight="1" x14ac:dyDescent="0.3">
      <c r="A2" s="52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x14ac:dyDescent="0.3">
      <c r="A3" s="49" t="s">
        <v>0</v>
      </c>
      <c r="B3" s="49" t="s">
        <v>1</v>
      </c>
      <c r="C3" s="49" t="s">
        <v>2</v>
      </c>
      <c r="D3" s="49" t="s">
        <v>15</v>
      </c>
      <c r="E3" s="61" t="s">
        <v>8</v>
      </c>
      <c r="F3" s="53" t="s">
        <v>13</v>
      </c>
      <c r="G3" s="53"/>
      <c r="H3" s="53"/>
      <c r="I3" s="53" t="s">
        <v>12</v>
      </c>
      <c r="J3" s="53"/>
      <c r="K3" s="53" t="s">
        <v>5</v>
      </c>
      <c r="L3" s="53"/>
      <c r="M3" s="54" t="s">
        <v>3</v>
      </c>
      <c r="N3" s="54"/>
      <c r="O3" s="54" t="s">
        <v>7</v>
      </c>
      <c r="P3" s="54"/>
    </row>
    <row r="4" spans="1:16" x14ac:dyDescent="0.3">
      <c r="A4" s="50"/>
      <c r="B4" s="50"/>
      <c r="C4" s="50"/>
      <c r="D4" s="50"/>
      <c r="E4" s="62"/>
      <c r="F4" s="2" t="s">
        <v>9</v>
      </c>
      <c r="G4" s="47" t="s">
        <v>93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1:16" ht="17.399999999999999" x14ac:dyDescent="0.3">
      <c r="A5" s="9">
        <v>1</v>
      </c>
      <c r="B5" s="11">
        <v>190</v>
      </c>
      <c r="C5" s="34" t="s">
        <v>81</v>
      </c>
      <c r="D5" s="10" t="s">
        <v>26</v>
      </c>
      <c r="E5" s="13">
        <f t="shared" ref="E5:E18" si="0">H5+J5+L5+N5+P5</f>
        <v>2646</v>
      </c>
      <c r="F5" s="28">
        <v>12.78</v>
      </c>
      <c r="G5" s="48">
        <v>0.2</v>
      </c>
      <c r="H5" s="14">
        <v>590</v>
      </c>
      <c r="I5" s="14">
        <v>8.4499999999999993</v>
      </c>
      <c r="J5" s="14">
        <v>428</v>
      </c>
      <c r="K5" s="17">
        <v>1.45</v>
      </c>
      <c r="L5" s="14">
        <v>566</v>
      </c>
      <c r="M5" s="24">
        <v>4.79</v>
      </c>
      <c r="N5" s="14">
        <v>503</v>
      </c>
      <c r="O5" s="42">
        <v>1.865972222222222E-3</v>
      </c>
      <c r="P5" s="19">
        <v>559</v>
      </c>
    </row>
    <row r="6" spans="1:16" ht="17.399999999999999" x14ac:dyDescent="0.3">
      <c r="A6" s="9">
        <v>2</v>
      </c>
      <c r="B6" s="11">
        <v>189</v>
      </c>
      <c r="C6" s="34" t="s">
        <v>79</v>
      </c>
      <c r="D6" s="34" t="s">
        <v>80</v>
      </c>
      <c r="E6" s="13">
        <f t="shared" si="0"/>
        <v>2480</v>
      </c>
      <c r="F6" s="28">
        <v>12.63</v>
      </c>
      <c r="G6" s="48">
        <v>3.5</v>
      </c>
      <c r="H6" s="14">
        <v>606</v>
      </c>
      <c r="I6" s="14">
        <v>7.14</v>
      </c>
      <c r="J6" s="14">
        <v>344</v>
      </c>
      <c r="K6" s="17">
        <v>1.5</v>
      </c>
      <c r="L6" s="14">
        <v>621</v>
      </c>
      <c r="M6" s="24">
        <v>4.29</v>
      </c>
      <c r="N6" s="14">
        <v>376</v>
      </c>
      <c r="O6" s="42">
        <v>1.8930555555555556E-3</v>
      </c>
      <c r="P6" s="19">
        <v>533</v>
      </c>
    </row>
    <row r="7" spans="1:16" ht="18" customHeight="1" x14ac:dyDescent="0.3">
      <c r="A7" s="9">
        <v>3</v>
      </c>
      <c r="B7" s="11">
        <v>192</v>
      </c>
      <c r="C7" s="8" t="s">
        <v>83</v>
      </c>
      <c r="D7" s="34" t="s">
        <v>19</v>
      </c>
      <c r="E7" s="13">
        <f t="shared" si="0"/>
        <v>2400</v>
      </c>
      <c r="F7" s="28">
        <v>11.82</v>
      </c>
      <c r="G7" s="48">
        <v>3.5</v>
      </c>
      <c r="H7" s="14">
        <v>696</v>
      </c>
      <c r="I7" s="14">
        <v>6.75</v>
      </c>
      <c r="J7" s="14">
        <v>319</v>
      </c>
      <c r="K7" s="17">
        <v>1.56</v>
      </c>
      <c r="L7" s="14">
        <v>689</v>
      </c>
      <c r="M7" s="24">
        <v>4.74</v>
      </c>
      <c r="N7" s="14">
        <v>490</v>
      </c>
      <c r="O7" s="42">
        <v>2.3074074074074073E-3</v>
      </c>
      <c r="P7" s="19">
        <v>206</v>
      </c>
    </row>
    <row r="8" spans="1:16" ht="17.399999999999999" x14ac:dyDescent="0.3">
      <c r="A8" s="9">
        <v>4</v>
      </c>
      <c r="B8" s="22">
        <v>194</v>
      </c>
      <c r="C8" s="33" t="s">
        <v>86</v>
      </c>
      <c r="D8" s="34" t="s">
        <v>80</v>
      </c>
      <c r="E8" s="13">
        <f t="shared" si="0"/>
        <v>2216</v>
      </c>
      <c r="F8" s="28">
        <v>13.57</v>
      </c>
      <c r="G8" s="48">
        <v>0.2</v>
      </c>
      <c r="H8" s="14">
        <v>514</v>
      </c>
      <c r="I8" s="14">
        <v>5.39</v>
      </c>
      <c r="J8" s="14">
        <v>233</v>
      </c>
      <c r="K8" s="14">
        <v>1.45</v>
      </c>
      <c r="L8" s="14">
        <v>566</v>
      </c>
      <c r="M8" s="24">
        <v>4.74</v>
      </c>
      <c r="N8" s="14">
        <v>490</v>
      </c>
      <c r="O8" s="38">
        <v>2.0252314814814816E-3</v>
      </c>
      <c r="P8" s="14">
        <v>413</v>
      </c>
    </row>
    <row r="9" spans="1:16" ht="17.399999999999999" x14ac:dyDescent="0.3">
      <c r="A9" s="3">
        <v>5</v>
      </c>
      <c r="B9" s="22">
        <v>186</v>
      </c>
      <c r="C9" s="34" t="s">
        <v>74</v>
      </c>
      <c r="D9" s="34" t="s">
        <v>73</v>
      </c>
      <c r="E9" s="13">
        <f t="shared" si="0"/>
        <v>1989</v>
      </c>
      <c r="F9" s="28">
        <v>12.94</v>
      </c>
      <c r="G9" s="48">
        <v>0.3</v>
      </c>
      <c r="H9" s="14">
        <v>574</v>
      </c>
      <c r="I9" s="14">
        <v>6.48</v>
      </c>
      <c r="J9" s="14">
        <v>302</v>
      </c>
      <c r="K9" s="17">
        <v>1.2</v>
      </c>
      <c r="L9" s="14">
        <v>312</v>
      </c>
      <c r="M9" s="24">
        <v>3.97</v>
      </c>
      <c r="N9" s="14">
        <v>301</v>
      </c>
      <c r="O9" s="42">
        <v>1.9281249999999999E-3</v>
      </c>
      <c r="P9" s="19">
        <v>500</v>
      </c>
    </row>
    <row r="10" spans="1:16" ht="17.399999999999999" x14ac:dyDescent="0.3">
      <c r="A10" s="9">
        <v>6</v>
      </c>
      <c r="B10" s="22">
        <v>195</v>
      </c>
      <c r="C10" s="34" t="s">
        <v>87</v>
      </c>
      <c r="D10" s="33" t="s">
        <v>76</v>
      </c>
      <c r="E10" s="13">
        <f t="shared" si="0"/>
        <v>1932</v>
      </c>
      <c r="F10" s="28">
        <v>14.2</v>
      </c>
      <c r="G10" s="48">
        <v>0.4</v>
      </c>
      <c r="H10" s="14">
        <v>463</v>
      </c>
      <c r="I10" s="14">
        <v>6.93</v>
      </c>
      <c r="J10" s="14">
        <v>331</v>
      </c>
      <c r="K10" s="14">
        <v>1.25</v>
      </c>
      <c r="L10" s="14">
        <v>359</v>
      </c>
      <c r="M10" s="24">
        <v>4.1399999999999997</v>
      </c>
      <c r="N10" s="14">
        <v>340</v>
      </c>
      <c r="O10" s="38">
        <v>1.9950231481481481E-3</v>
      </c>
      <c r="P10" s="14">
        <v>439</v>
      </c>
    </row>
    <row r="11" spans="1:16" ht="17.399999999999999" x14ac:dyDescent="0.3">
      <c r="A11" s="3">
        <v>7</v>
      </c>
      <c r="B11" s="22">
        <v>184</v>
      </c>
      <c r="C11" s="34" t="s">
        <v>69</v>
      </c>
      <c r="D11" s="34" t="s">
        <v>70</v>
      </c>
      <c r="E11" s="13">
        <f t="shared" si="0"/>
        <v>1911</v>
      </c>
      <c r="F11" s="28">
        <v>15.66</v>
      </c>
      <c r="G11" s="48">
        <v>0.3</v>
      </c>
      <c r="H11" s="14">
        <v>348</v>
      </c>
      <c r="I11" s="14">
        <v>6.51</v>
      </c>
      <c r="J11" s="14">
        <v>304</v>
      </c>
      <c r="K11" s="17">
        <v>1.35</v>
      </c>
      <c r="L11" s="14">
        <v>460</v>
      </c>
      <c r="M11" s="24">
        <v>4.1399999999999997</v>
      </c>
      <c r="N11" s="14">
        <v>340</v>
      </c>
      <c r="O11" s="42">
        <v>1.9729166666666667E-3</v>
      </c>
      <c r="P11" s="19">
        <v>459</v>
      </c>
    </row>
    <row r="12" spans="1:16" ht="17.399999999999999" x14ac:dyDescent="0.3">
      <c r="A12" s="3">
        <v>8</v>
      </c>
      <c r="B12" s="22">
        <v>197</v>
      </c>
      <c r="C12" s="34" t="s">
        <v>67</v>
      </c>
      <c r="D12" s="34" t="s">
        <v>68</v>
      </c>
      <c r="E12" s="13">
        <f t="shared" si="0"/>
        <v>1831</v>
      </c>
      <c r="F12" s="28">
        <v>13.78</v>
      </c>
      <c r="G12" s="48">
        <v>2.2999999999999998</v>
      </c>
      <c r="H12" s="14">
        <v>497</v>
      </c>
      <c r="I12" s="14">
        <v>5.31</v>
      </c>
      <c r="J12" s="14">
        <v>228</v>
      </c>
      <c r="K12" s="17">
        <v>1.25</v>
      </c>
      <c r="L12" s="14">
        <v>359</v>
      </c>
      <c r="M12" s="24">
        <v>3.62</v>
      </c>
      <c r="N12" s="14">
        <v>225</v>
      </c>
      <c r="O12" s="42">
        <v>1.9045138888888887E-3</v>
      </c>
      <c r="P12" s="19">
        <v>522</v>
      </c>
    </row>
    <row r="13" spans="1:16" ht="17.399999999999999" x14ac:dyDescent="0.3">
      <c r="A13" s="9">
        <v>9</v>
      </c>
      <c r="B13" s="11">
        <v>191</v>
      </c>
      <c r="C13" s="34" t="s">
        <v>82</v>
      </c>
      <c r="D13" s="34" t="s">
        <v>19</v>
      </c>
      <c r="E13" s="13">
        <f t="shared" si="0"/>
        <v>1775</v>
      </c>
      <c r="F13" s="28">
        <v>13.47</v>
      </c>
      <c r="G13" s="48">
        <v>0.2</v>
      </c>
      <c r="H13" s="14">
        <v>523</v>
      </c>
      <c r="I13" s="14">
        <v>8.4600000000000009</v>
      </c>
      <c r="J13" s="14">
        <v>429</v>
      </c>
      <c r="K13" s="17">
        <v>1.35</v>
      </c>
      <c r="L13" s="14">
        <v>460</v>
      </c>
      <c r="M13" s="24">
        <v>3.72</v>
      </c>
      <c r="N13" s="14">
        <v>246</v>
      </c>
      <c r="O13" s="42">
        <v>2.4711805555555555E-3</v>
      </c>
      <c r="P13" s="19">
        <v>117</v>
      </c>
    </row>
    <row r="14" spans="1:16" ht="17.399999999999999" x14ac:dyDescent="0.3">
      <c r="A14" s="9">
        <v>10</v>
      </c>
      <c r="B14" s="22">
        <v>187</v>
      </c>
      <c r="C14" s="34" t="s">
        <v>75</v>
      </c>
      <c r="D14" s="33" t="s">
        <v>76</v>
      </c>
      <c r="E14" s="13">
        <f t="shared" si="0"/>
        <v>1639</v>
      </c>
      <c r="F14" s="28">
        <v>13.09</v>
      </c>
      <c r="G14" s="48">
        <v>0.3</v>
      </c>
      <c r="H14" s="14">
        <v>559</v>
      </c>
      <c r="I14" s="14">
        <v>7.77</v>
      </c>
      <c r="J14" s="14">
        <v>385</v>
      </c>
      <c r="K14" s="14">
        <v>1.05</v>
      </c>
      <c r="L14" s="14">
        <v>180</v>
      </c>
      <c r="M14" s="24">
        <v>3.94</v>
      </c>
      <c r="N14" s="14">
        <v>294</v>
      </c>
      <c r="O14" s="38">
        <v>2.2841435185185183E-3</v>
      </c>
      <c r="P14" s="14">
        <v>221</v>
      </c>
    </row>
    <row r="15" spans="1:16" ht="17.399999999999999" x14ac:dyDescent="0.3">
      <c r="A15" s="9">
        <v>11</v>
      </c>
      <c r="B15" s="22">
        <v>196</v>
      </c>
      <c r="C15" s="34" t="s">
        <v>72</v>
      </c>
      <c r="D15" s="34" t="s">
        <v>73</v>
      </c>
      <c r="E15" s="13">
        <f t="shared" si="0"/>
        <v>1605</v>
      </c>
      <c r="F15" s="28">
        <v>16.920000000000002</v>
      </c>
      <c r="G15" s="48">
        <v>2.2999999999999998</v>
      </c>
      <c r="H15" s="14">
        <v>263</v>
      </c>
      <c r="I15" s="14">
        <v>5.42</v>
      </c>
      <c r="J15" s="14">
        <v>235</v>
      </c>
      <c r="K15" s="14">
        <v>1.25</v>
      </c>
      <c r="L15" s="14">
        <v>359</v>
      </c>
      <c r="M15" s="28">
        <v>4.0999999999999996</v>
      </c>
      <c r="N15" s="14">
        <v>331</v>
      </c>
      <c r="O15" s="38">
        <v>2.0206018518518516E-3</v>
      </c>
      <c r="P15" s="14">
        <v>417</v>
      </c>
    </row>
    <row r="16" spans="1:16" ht="17.399999999999999" x14ac:dyDescent="0.3">
      <c r="A16" s="9">
        <v>12</v>
      </c>
      <c r="B16" s="22">
        <v>193</v>
      </c>
      <c r="C16" s="34" t="s">
        <v>84</v>
      </c>
      <c r="D16" s="34" t="s">
        <v>85</v>
      </c>
      <c r="E16" s="13">
        <f t="shared" si="0"/>
        <v>1442</v>
      </c>
      <c r="F16" s="28">
        <v>13.41</v>
      </c>
      <c r="G16" s="48">
        <v>0.2</v>
      </c>
      <c r="H16" s="14">
        <v>529</v>
      </c>
      <c r="I16" s="14">
        <v>5.45</v>
      </c>
      <c r="J16" s="14">
        <v>237</v>
      </c>
      <c r="K16" s="14">
        <v>1.1499999999999999</v>
      </c>
      <c r="L16" s="14">
        <v>266</v>
      </c>
      <c r="M16" s="24">
        <v>3.68</v>
      </c>
      <c r="N16" s="14">
        <v>237</v>
      </c>
      <c r="O16" s="38">
        <v>2.3631944444444442E-3</v>
      </c>
      <c r="P16" s="14">
        <v>173</v>
      </c>
    </row>
    <row r="17" spans="1:16" ht="17.399999999999999" x14ac:dyDescent="0.3">
      <c r="A17" s="9">
        <v>13</v>
      </c>
      <c r="B17" s="22">
        <v>188</v>
      </c>
      <c r="C17" s="10" t="s">
        <v>77</v>
      </c>
      <c r="D17" s="34" t="s">
        <v>78</v>
      </c>
      <c r="E17" s="13">
        <f t="shared" si="0"/>
        <v>947</v>
      </c>
      <c r="F17" s="28">
        <v>20.05</v>
      </c>
      <c r="G17" s="48">
        <v>0.4</v>
      </c>
      <c r="H17" s="14">
        <v>104</v>
      </c>
      <c r="I17" s="17">
        <v>3.37</v>
      </c>
      <c r="J17" s="14">
        <v>108</v>
      </c>
      <c r="K17" s="17">
        <v>1.25</v>
      </c>
      <c r="L17" s="14">
        <v>359</v>
      </c>
      <c r="M17" s="24">
        <v>3.35</v>
      </c>
      <c r="N17" s="14">
        <v>170</v>
      </c>
      <c r="O17" s="38">
        <v>2.3082175925925926E-3</v>
      </c>
      <c r="P17" s="14">
        <v>206</v>
      </c>
    </row>
    <row r="18" spans="1:16" ht="17.399999999999999" x14ac:dyDescent="0.3">
      <c r="A18" s="9">
        <v>14</v>
      </c>
      <c r="B18" s="22">
        <v>185</v>
      </c>
      <c r="C18" s="34" t="s">
        <v>71</v>
      </c>
      <c r="D18" s="34" t="s">
        <v>46</v>
      </c>
      <c r="E18" s="13">
        <f t="shared" si="0"/>
        <v>908</v>
      </c>
      <c r="F18" s="28">
        <v>16.78</v>
      </c>
      <c r="G18" s="48">
        <v>2.2999999999999998</v>
      </c>
      <c r="H18" s="14">
        <v>275</v>
      </c>
      <c r="I18" s="14">
        <v>5.52</v>
      </c>
      <c r="J18" s="14">
        <v>241</v>
      </c>
      <c r="K18" s="14">
        <v>1.1499999999999999</v>
      </c>
      <c r="L18" s="14">
        <v>266</v>
      </c>
      <c r="M18" s="24">
        <v>2.64</v>
      </c>
      <c r="N18" s="14">
        <v>52</v>
      </c>
      <c r="O18" s="38">
        <v>2.5725694444444446E-3</v>
      </c>
      <c r="P18" s="14">
        <v>74</v>
      </c>
    </row>
  </sheetData>
  <autoFilter ref="E3:E8">
    <sortState ref="A6:O18">
      <sortCondition descending="1" ref="E3:E8"/>
    </sortState>
  </autoFilter>
  <mergeCells count="12">
    <mergeCell ref="A1:P1"/>
    <mergeCell ref="A2:P2"/>
    <mergeCell ref="D3:D4"/>
    <mergeCell ref="O3:P3"/>
    <mergeCell ref="A3:A4"/>
    <mergeCell ref="B3:B4"/>
    <mergeCell ref="C3:C4"/>
    <mergeCell ref="E3:E4"/>
    <mergeCell ref="F3:H3"/>
    <mergeCell ref="I3:J3"/>
    <mergeCell ref="K3:L3"/>
    <mergeCell ref="M3:N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3" workbookViewId="0">
      <selection activeCell="C2" sqref="C2:N2"/>
    </sheetView>
  </sheetViews>
  <sheetFormatPr defaultRowHeight="14.4" x14ac:dyDescent="0.3"/>
  <cols>
    <col min="1" max="1" width="6.109375" customWidth="1"/>
    <col min="2" max="2" width="5" customWidth="1"/>
    <col min="3" max="3" width="17" customWidth="1"/>
    <col min="4" max="4" width="17.5546875" customWidth="1"/>
    <col min="7" max="7" width="7.88671875" customWidth="1"/>
  </cols>
  <sheetData>
    <row r="1" spans="1:14" x14ac:dyDescent="0.3">
      <c r="C1" s="51" t="s">
        <v>30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0.4" customHeight="1" x14ac:dyDescent="0.3">
      <c r="C2" s="52" t="s">
        <v>97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3">
      <c r="A3" s="49" t="s">
        <v>0</v>
      </c>
      <c r="B3" s="49" t="s">
        <v>1</v>
      </c>
      <c r="C3" s="49" t="s">
        <v>2</v>
      </c>
      <c r="D3" s="49" t="s">
        <v>15</v>
      </c>
      <c r="E3" s="55" t="s">
        <v>8</v>
      </c>
      <c r="F3" s="53" t="s">
        <v>13</v>
      </c>
      <c r="G3" s="53"/>
      <c r="H3" s="53"/>
      <c r="I3" s="53" t="s">
        <v>3</v>
      </c>
      <c r="J3" s="53"/>
      <c r="K3" s="53" t="s">
        <v>12</v>
      </c>
      <c r="L3" s="53"/>
      <c r="M3" s="54" t="s">
        <v>7</v>
      </c>
      <c r="N3" s="54"/>
    </row>
    <row r="4" spans="1:14" x14ac:dyDescent="0.3">
      <c r="A4" s="50"/>
      <c r="B4" s="50"/>
      <c r="C4" s="50"/>
      <c r="D4" s="50"/>
      <c r="E4" s="56"/>
      <c r="F4" s="2" t="s">
        <v>9</v>
      </c>
      <c r="G4" s="45" t="s">
        <v>93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  <c r="M4" s="5" t="s">
        <v>9</v>
      </c>
      <c r="N4" s="5" t="s">
        <v>10</v>
      </c>
    </row>
    <row r="5" spans="1:14" ht="17.399999999999999" x14ac:dyDescent="0.3">
      <c r="A5" s="3">
        <v>1</v>
      </c>
      <c r="B5" s="12">
        <v>158</v>
      </c>
      <c r="C5" s="8" t="s">
        <v>40</v>
      </c>
      <c r="D5" s="4" t="s">
        <v>41</v>
      </c>
      <c r="E5" s="13">
        <f t="shared" ref="E5:E12" si="0">H5+J5+L5+N5</f>
        <v>1138</v>
      </c>
      <c r="F5" s="17">
        <v>14.4</v>
      </c>
      <c r="G5" s="44">
        <v>0.2</v>
      </c>
      <c r="H5" s="14">
        <v>383</v>
      </c>
      <c r="I5" s="14">
        <v>4.57</v>
      </c>
      <c r="J5" s="14">
        <v>303</v>
      </c>
      <c r="K5" s="14">
        <v>8.01</v>
      </c>
      <c r="L5" s="14">
        <v>367</v>
      </c>
      <c r="M5" s="37">
        <v>2.033217592592593E-3</v>
      </c>
      <c r="N5" s="14">
        <v>85</v>
      </c>
    </row>
    <row r="6" spans="1:14" ht="17.399999999999999" x14ac:dyDescent="0.3">
      <c r="A6" s="3">
        <v>2</v>
      </c>
      <c r="B6" s="12">
        <v>154</v>
      </c>
      <c r="C6" s="32" t="s">
        <v>35</v>
      </c>
      <c r="D6" s="32" t="s">
        <v>36</v>
      </c>
      <c r="E6" s="13">
        <f t="shared" si="0"/>
        <v>1075</v>
      </c>
      <c r="F6" s="17">
        <v>16.21</v>
      </c>
      <c r="G6" s="44">
        <v>1.4</v>
      </c>
      <c r="H6" s="14">
        <v>248</v>
      </c>
      <c r="I6" s="14">
        <v>4.17</v>
      </c>
      <c r="J6" s="14">
        <v>244</v>
      </c>
      <c r="K6" s="14">
        <v>6.44</v>
      </c>
      <c r="L6" s="14">
        <v>274</v>
      </c>
      <c r="M6" s="37">
        <v>1.7489583333333333E-3</v>
      </c>
      <c r="N6" s="14">
        <v>309</v>
      </c>
    </row>
    <row r="7" spans="1:14" ht="17.399999999999999" x14ac:dyDescent="0.3">
      <c r="A7" s="3">
        <v>3</v>
      </c>
      <c r="B7" s="12">
        <v>153</v>
      </c>
      <c r="C7" s="32" t="s">
        <v>34</v>
      </c>
      <c r="D7" s="32" t="s">
        <v>29</v>
      </c>
      <c r="E7" s="13">
        <f t="shared" si="0"/>
        <v>1030</v>
      </c>
      <c r="F7" s="17">
        <v>15.17</v>
      </c>
      <c r="G7" s="44">
        <v>1.4</v>
      </c>
      <c r="H7" s="14">
        <v>323</v>
      </c>
      <c r="I7" s="14">
        <v>3.79</v>
      </c>
      <c r="J7" s="14">
        <v>173</v>
      </c>
      <c r="K7" s="14">
        <v>4.8899999999999997</v>
      </c>
      <c r="L7" s="14">
        <v>185</v>
      </c>
      <c r="M7" s="37">
        <v>1.710648148148148E-3</v>
      </c>
      <c r="N7" s="14">
        <v>349</v>
      </c>
    </row>
    <row r="8" spans="1:14" ht="17.399999999999999" x14ac:dyDescent="0.3">
      <c r="A8" s="3">
        <v>4</v>
      </c>
      <c r="B8" s="12">
        <v>159</v>
      </c>
      <c r="C8" s="4" t="s">
        <v>42</v>
      </c>
      <c r="D8" s="4" t="s">
        <v>19</v>
      </c>
      <c r="E8" s="13">
        <f t="shared" si="0"/>
        <v>998</v>
      </c>
      <c r="F8" s="17">
        <v>16.23</v>
      </c>
      <c r="G8" s="44">
        <v>0.2</v>
      </c>
      <c r="H8" s="14">
        <v>247</v>
      </c>
      <c r="I8" s="14">
        <v>4.0599999999999996</v>
      </c>
      <c r="J8" s="14">
        <v>215</v>
      </c>
      <c r="K8" s="14">
        <v>5.87</v>
      </c>
      <c r="L8" s="14">
        <v>241</v>
      </c>
      <c r="M8" s="37">
        <v>1.7629629629629629E-3</v>
      </c>
      <c r="N8" s="14">
        <v>295</v>
      </c>
    </row>
    <row r="9" spans="1:14" ht="17.399999999999999" x14ac:dyDescent="0.3">
      <c r="A9" s="3">
        <v>5</v>
      </c>
      <c r="B9" s="12">
        <v>152</v>
      </c>
      <c r="C9" s="32" t="s">
        <v>32</v>
      </c>
      <c r="D9" s="32" t="s">
        <v>33</v>
      </c>
      <c r="E9" s="13">
        <f t="shared" si="0"/>
        <v>944</v>
      </c>
      <c r="F9" s="17">
        <v>16.329999999999998</v>
      </c>
      <c r="G9" s="44">
        <v>0.2</v>
      </c>
      <c r="H9" s="14">
        <v>240</v>
      </c>
      <c r="I9" s="14">
        <v>3.61</v>
      </c>
      <c r="J9" s="14">
        <v>146</v>
      </c>
      <c r="K9" s="14">
        <v>7.22</v>
      </c>
      <c r="L9" s="14">
        <v>320</v>
      </c>
      <c r="M9" s="37">
        <v>1.8228009259259258E-3</v>
      </c>
      <c r="N9" s="14">
        <v>238</v>
      </c>
    </row>
    <row r="10" spans="1:14" ht="17.399999999999999" x14ac:dyDescent="0.3">
      <c r="A10" s="3">
        <v>6</v>
      </c>
      <c r="B10" s="12">
        <v>150</v>
      </c>
      <c r="C10" s="32" t="s">
        <v>31</v>
      </c>
      <c r="D10" s="32" t="s">
        <v>28</v>
      </c>
      <c r="E10" s="13">
        <f t="shared" si="0"/>
        <v>826</v>
      </c>
      <c r="F10" s="17">
        <v>14.77</v>
      </c>
      <c r="G10" s="44">
        <v>0.2</v>
      </c>
      <c r="H10" s="14">
        <v>353</v>
      </c>
      <c r="I10" s="14">
        <v>3.78</v>
      </c>
      <c r="J10" s="14">
        <v>171</v>
      </c>
      <c r="K10" s="14">
        <v>5.52</v>
      </c>
      <c r="L10" s="14">
        <v>221</v>
      </c>
      <c r="M10" s="37">
        <v>2.0405092592592593E-3</v>
      </c>
      <c r="N10" s="14">
        <v>81</v>
      </c>
    </row>
    <row r="11" spans="1:14" ht="17.399999999999999" x14ac:dyDescent="0.3">
      <c r="A11" s="3">
        <v>7</v>
      </c>
      <c r="B11" s="12">
        <v>155</v>
      </c>
      <c r="C11" s="8" t="s">
        <v>37</v>
      </c>
      <c r="D11" s="8" t="s">
        <v>36</v>
      </c>
      <c r="E11" s="13">
        <f t="shared" si="0"/>
        <v>731</v>
      </c>
      <c r="F11" s="17">
        <v>15.07</v>
      </c>
      <c r="G11" s="44">
        <v>1.4</v>
      </c>
      <c r="H11" s="14">
        <v>330</v>
      </c>
      <c r="I11" s="14">
        <v>3.73</v>
      </c>
      <c r="J11" s="14">
        <v>164</v>
      </c>
      <c r="K11" s="14">
        <v>5.24</v>
      </c>
      <c r="L11" s="14">
        <v>205</v>
      </c>
      <c r="M11" s="37">
        <v>2.1479166666666665E-3</v>
      </c>
      <c r="N11" s="14">
        <v>32</v>
      </c>
    </row>
    <row r="12" spans="1:14" ht="17.399999999999999" x14ac:dyDescent="0.3">
      <c r="A12" s="3">
        <v>8</v>
      </c>
      <c r="B12" s="12">
        <v>157</v>
      </c>
      <c r="C12" s="4" t="s">
        <v>38</v>
      </c>
      <c r="D12" s="8" t="s">
        <v>39</v>
      </c>
      <c r="E12" s="13">
        <f t="shared" si="0"/>
        <v>433</v>
      </c>
      <c r="F12" s="17">
        <v>17.02</v>
      </c>
      <c r="G12" s="44">
        <v>1.4</v>
      </c>
      <c r="H12" s="14">
        <v>196</v>
      </c>
      <c r="I12" s="14">
        <v>3.33</v>
      </c>
      <c r="J12" s="14">
        <v>107</v>
      </c>
      <c r="K12" s="14">
        <v>3.78</v>
      </c>
      <c r="L12" s="14">
        <v>122</v>
      </c>
      <c r="M12" s="37">
        <v>2.2283564814814813E-3</v>
      </c>
      <c r="N12" s="14">
        <v>8</v>
      </c>
    </row>
  </sheetData>
  <autoFilter ref="E3:E12">
    <sortState ref="A6:M12">
      <sortCondition descending="1" ref="E3:E12"/>
    </sortState>
  </autoFilter>
  <mergeCells count="11">
    <mergeCell ref="C1:N1"/>
    <mergeCell ref="C2:N2"/>
    <mergeCell ref="A3:A4"/>
    <mergeCell ref="B3:B4"/>
    <mergeCell ref="C3:C4"/>
    <mergeCell ref="E3:E4"/>
    <mergeCell ref="F3:H3"/>
    <mergeCell ref="I3:J3"/>
    <mergeCell ref="K3:L3"/>
    <mergeCell ref="M3:N3"/>
    <mergeCell ref="D3:D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B1" workbookViewId="0">
      <selection activeCell="J3" sqref="J3"/>
    </sheetView>
  </sheetViews>
  <sheetFormatPr defaultRowHeight="14.4" x14ac:dyDescent="0.3"/>
  <cols>
    <col min="1" max="1" width="6.77734375" customWidth="1"/>
    <col min="2" max="2" width="6.6640625" customWidth="1"/>
    <col min="3" max="3" width="20.21875" customWidth="1"/>
    <col min="4" max="4" width="14.21875" customWidth="1"/>
    <col min="5" max="5" width="8.6640625" customWidth="1"/>
  </cols>
  <sheetData>
    <row r="1" spans="1:13" ht="14.4" customHeight="1" x14ac:dyDescent="0.25">
      <c r="A1" s="51" t="s">
        <v>30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2.8" x14ac:dyDescent="0.3">
      <c r="A2" s="58" t="s">
        <v>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2.8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49" t="s">
        <v>0</v>
      </c>
      <c r="B4" s="49" t="s">
        <v>1</v>
      </c>
      <c r="C4" s="49" t="s">
        <v>2</v>
      </c>
      <c r="D4" s="49" t="s">
        <v>15</v>
      </c>
      <c r="E4" s="55" t="s">
        <v>8</v>
      </c>
      <c r="F4" s="53" t="s">
        <v>14</v>
      </c>
      <c r="G4" s="53"/>
      <c r="H4" s="53" t="s">
        <v>12</v>
      </c>
      <c r="I4" s="53"/>
      <c r="J4" s="53" t="s">
        <v>3</v>
      </c>
      <c r="K4" s="53"/>
      <c r="L4" s="54" t="s">
        <v>7</v>
      </c>
      <c r="M4" s="54"/>
    </row>
    <row r="5" spans="1:13" x14ac:dyDescent="0.3">
      <c r="A5" s="50"/>
      <c r="B5" s="50"/>
      <c r="C5" s="50"/>
      <c r="D5" s="50"/>
      <c r="E5" s="56"/>
      <c r="F5" s="2" t="s">
        <v>9</v>
      </c>
      <c r="G5" s="2" t="s">
        <v>10</v>
      </c>
      <c r="H5" s="2" t="s">
        <v>9</v>
      </c>
      <c r="I5" s="2" t="s">
        <v>10</v>
      </c>
      <c r="J5" s="2" t="s">
        <v>9</v>
      </c>
      <c r="K5" s="2" t="s">
        <v>10</v>
      </c>
      <c r="L5" s="5" t="s">
        <v>9</v>
      </c>
      <c r="M5" s="5" t="s">
        <v>10</v>
      </c>
    </row>
    <row r="6" spans="1:13" ht="20.399999999999999" customHeight="1" x14ac:dyDescent="0.3">
      <c r="A6" s="3">
        <v>1</v>
      </c>
      <c r="B6" s="22">
        <v>178</v>
      </c>
      <c r="C6" s="33" t="s">
        <v>64</v>
      </c>
      <c r="D6" s="33" t="s">
        <v>52</v>
      </c>
      <c r="E6" s="13">
        <f t="shared" ref="E6:E16" si="0">G6+I6+K6+M6</f>
        <v>1818</v>
      </c>
      <c r="F6" s="26">
        <v>12.1</v>
      </c>
      <c r="G6" s="25">
        <v>558</v>
      </c>
      <c r="H6" s="17">
        <v>6.13</v>
      </c>
      <c r="I6" s="14">
        <v>280</v>
      </c>
      <c r="J6" s="17">
        <v>4.6900000000000004</v>
      </c>
      <c r="K6" s="14">
        <v>477</v>
      </c>
      <c r="L6" s="39">
        <v>1.9247685185185184E-3</v>
      </c>
      <c r="M6" s="14">
        <v>503</v>
      </c>
    </row>
    <row r="7" spans="1:13" ht="17.399999999999999" x14ac:dyDescent="0.3">
      <c r="A7" s="3">
        <v>2</v>
      </c>
      <c r="B7" s="22">
        <v>182</v>
      </c>
      <c r="C7" s="33" t="s">
        <v>55</v>
      </c>
      <c r="D7" s="33" t="s">
        <v>21</v>
      </c>
      <c r="E7" s="13">
        <f t="shared" si="0"/>
        <v>1800</v>
      </c>
      <c r="F7" s="26">
        <v>12.3</v>
      </c>
      <c r="G7" s="14">
        <v>539</v>
      </c>
      <c r="H7" s="17">
        <v>5.91</v>
      </c>
      <c r="I7" s="14">
        <v>266</v>
      </c>
      <c r="J7" s="17">
        <v>4.75</v>
      </c>
      <c r="K7" s="14">
        <v>492</v>
      </c>
      <c r="L7" s="39">
        <v>1.9247685185185184E-3</v>
      </c>
      <c r="M7" s="14">
        <v>503</v>
      </c>
    </row>
    <row r="8" spans="1:13" ht="18" x14ac:dyDescent="0.3">
      <c r="A8" s="9">
        <v>3</v>
      </c>
      <c r="B8" s="22">
        <v>180</v>
      </c>
      <c r="C8" s="33" t="s">
        <v>65</v>
      </c>
      <c r="D8" s="10" t="s">
        <v>66</v>
      </c>
      <c r="E8" s="13">
        <f t="shared" si="0"/>
        <v>1454</v>
      </c>
      <c r="F8" s="26">
        <v>12.6</v>
      </c>
      <c r="G8" s="25">
        <v>511</v>
      </c>
      <c r="H8" s="17">
        <v>4.84</v>
      </c>
      <c r="I8" s="14">
        <v>198</v>
      </c>
      <c r="J8" s="17">
        <v>3.94</v>
      </c>
      <c r="K8" s="14">
        <v>294</v>
      </c>
      <c r="L8" s="39">
        <v>1.9814814814814816E-3</v>
      </c>
      <c r="M8" s="14">
        <v>451</v>
      </c>
    </row>
    <row r="9" spans="1:13" ht="18" x14ac:dyDescent="0.3">
      <c r="A9" s="9">
        <v>4</v>
      </c>
      <c r="B9" s="22">
        <v>174</v>
      </c>
      <c r="C9" s="33" t="s">
        <v>45</v>
      </c>
      <c r="D9" s="33" t="s">
        <v>46</v>
      </c>
      <c r="E9" s="13">
        <f t="shared" si="0"/>
        <v>1452</v>
      </c>
      <c r="F9" s="26">
        <v>15.3</v>
      </c>
      <c r="G9" s="25">
        <v>307</v>
      </c>
      <c r="H9" s="17">
        <v>6.88</v>
      </c>
      <c r="I9" s="14">
        <v>327</v>
      </c>
      <c r="J9" s="17">
        <v>3.4</v>
      </c>
      <c r="K9" s="14">
        <v>180</v>
      </c>
      <c r="L9" s="39">
        <v>1.7881944444444447E-3</v>
      </c>
      <c r="M9" s="14">
        <v>638</v>
      </c>
    </row>
    <row r="10" spans="1:13" ht="20.399999999999999" x14ac:dyDescent="0.3">
      <c r="A10" s="9">
        <v>5</v>
      </c>
      <c r="B10" s="22">
        <v>171</v>
      </c>
      <c r="C10" s="33" t="s">
        <v>43</v>
      </c>
      <c r="D10" s="10" t="s">
        <v>44</v>
      </c>
      <c r="E10" s="13">
        <f t="shared" si="0"/>
        <v>1292</v>
      </c>
      <c r="F10" s="26">
        <v>14.4</v>
      </c>
      <c r="G10" s="25">
        <v>369</v>
      </c>
      <c r="H10" s="17">
        <v>4.9000000000000004</v>
      </c>
      <c r="I10" s="14">
        <v>202</v>
      </c>
      <c r="J10" s="17">
        <v>3.84</v>
      </c>
      <c r="K10" s="14">
        <v>272</v>
      </c>
      <c r="L10" s="39">
        <v>1.9837962962962964E-3</v>
      </c>
      <c r="M10" s="14">
        <v>449</v>
      </c>
    </row>
    <row r="11" spans="1:13" ht="18" x14ac:dyDescent="0.3">
      <c r="A11" s="9">
        <v>6</v>
      </c>
      <c r="B11" s="22">
        <v>173</v>
      </c>
      <c r="C11" s="33" t="s">
        <v>62</v>
      </c>
      <c r="D11" s="33" t="s">
        <v>63</v>
      </c>
      <c r="E11" s="13">
        <f t="shared" si="0"/>
        <v>1219</v>
      </c>
      <c r="F11" s="26">
        <v>16</v>
      </c>
      <c r="G11" s="25">
        <v>263</v>
      </c>
      <c r="H11" s="17">
        <v>4.72</v>
      </c>
      <c r="I11" s="14">
        <v>191</v>
      </c>
      <c r="J11" s="17">
        <v>3.06</v>
      </c>
      <c r="K11" s="14">
        <v>117</v>
      </c>
      <c r="L11" s="39">
        <v>1.7777777777777776E-3</v>
      </c>
      <c r="M11" s="14">
        <v>648</v>
      </c>
    </row>
    <row r="12" spans="1:13" ht="19.8" customHeight="1" x14ac:dyDescent="0.3">
      <c r="A12" s="9">
        <v>7</v>
      </c>
      <c r="B12" s="22">
        <v>177</v>
      </c>
      <c r="C12" s="10" t="s">
        <v>50</v>
      </c>
      <c r="D12" s="33" t="s">
        <v>51</v>
      </c>
      <c r="E12" s="13">
        <f t="shared" si="0"/>
        <v>1197</v>
      </c>
      <c r="F12" s="26">
        <v>13.6</v>
      </c>
      <c r="G12" s="25">
        <v>430</v>
      </c>
      <c r="H12" s="17">
        <v>6.58</v>
      </c>
      <c r="I12" s="14">
        <v>308</v>
      </c>
      <c r="J12" s="17">
        <v>3.85</v>
      </c>
      <c r="K12" s="14">
        <v>274</v>
      </c>
      <c r="L12" s="39">
        <v>2.3425925925925923E-3</v>
      </c>
      <c r="M12" s="14">
        <v>185</v>
      </c>
    </row>
    <row r="13" spans="1:13" ht="19.2" customHeight="1" x14ac:dyDescent="0.3">
      <c r="A13" s="9">
        <v>8</v>
      </c>
      <c r="B13" s="22">
        <v>176</v>
      </c>
      <c r="C13" s="33" t="s">
        <v>49</v>
      </c>
      <c r="D13" s="33" t="s">
        <v>19</v>
      </c>
      <c r="E13" s="13">
        <f t="shared" si="0"/>
        <v>1141</v>
      </c>
      <c r="F13" s="26">
        <v>15.1</v>
      </c>
      <c r="G13" s="25">
        <v>320</v>
      </c>
      <c r="H13" s="17">
        <v>4.1500000000000004</v>
      </c>
      <c r="I13" s="14">
        <v>155</v>
      </c>
      <c r="J13" s="17">
        <v>3.22</v>
      </c>
      <c r="K13" s="14">
        <v>146</v>
      </c>
      <c r="L13" s="39">
        <v>1.90625E-3</v>
      </c>
      <c r="M13" s="14">
        <v>520</v>
      </c>
    </row>
    <row r="14" spans="1:13" ht="19.2" customHeight="1" x14ac:dyDescent="0.3">
      <c r="A14" s="3">
        <v>9</v>
      </c>
      <c r="B14" s="22">
        <v>175</v>
      </c>
      <c r="C14" s="33" t="s">
        <v>47</v>
      </c>
      <c r="D14" s="16" t="s">
        <v>48</v>
      </c>
      <c r="E14" s="13">
        <f t="shared" si="0"/>
        <v>1105</v>
      </c>
      <c r="F14" s="26">
        <v>13.9</v>
      </c>
      <c r="G14" s="25">
        <v>406</v>
      </c>
      <c r="H14" s="17">
        <v>4.29</v>
      </c>
      <c r="I14" s="14">
        <v>164</v>
      </c>
      <c r="J14" s="17">
        <v>3.41</v>
      </c>
      <c r="K14" s="14">
        <v>182</v>
      </c>
      <c r="L14" s="39">
        <v>2.0983796296296293E-3</v>
      </c>
      <c r="M14" s="14">
        <v>353</v>
      </c>
    </row>
    <row r="15" spans="1:13" ht="18" x14ac:dyDescent="0.3">
      <c r="A15" s="9">
        <v>10</v>
      </c>
      <c r="B15" s="22">
        <v>179</v>
      </c>
      <c r="C15" s="33" t="s">
        <v>53</v>
      </c>
      <c r="D15" s="33" t="s">
        <v>28</v>
      </c>
      <c r="E15" s="13">
        <f t="shared" si="0"/>
        <v>891</v>
      </c>
      <c r="F15" s="26">
        <v>14.4</v>
      </c>
      <c r="G15" s="25">
        <v>369</v>
      </c>
      <c r="H15" s="17">
        <v>4.8499999999999996</v>
      </c>
      <c r="I15" s="14">
        <v>199</v>
      </c>
      <c r="J15" s="17">
        <v>3.34</v>
      </c>
      <c r="K15" s="14">
        <v>168</v>
      </c>
      <c r="L15" s="39">
        <v>2.3969907407407408E-3</v>
      </c>
      <c r="M15" s="14">
        <v>155</v>
      </c>
    </row>
    <row r="16" spans="1:13" ht="18" x14ac:dyDescent="0.3">
      <c r="A16" s="3">
        <v>11</v>
      </c>
      <c r="B16" s="22">
        <v>181</v>
      </c>
      <c r="C16" s="33" t="s">
        <v>88</v>
      </c>
      <c r="D16" s="33" t="s">
        <v>46</v>
      </c>
      <c r="E16" s="13">
        <f t="shared" si="0"/>
        <v>719</v>
      </c>
      <c r="F16" s="26">
        <v>16.100000000000001</v>
      </c>
      <c r="G16" s="25">
        <v>257</v>
      </c>
      <c r="H16" s="17">
        <v>4.4800000000000004</v>
      </c>
      <c r="I16" s="14">
        <v>176</v>
      </c>
      <c r="J16" s="17">
        <v>3.04</v>
      </c>
      <c r="K16" s="14">
        <v>114</v>
      </c>
      <c r="L16" s="39">
        <v>2.3657407407407407E-3</v>
      </c>
      <c r="M16" s="14">
        <v>172</v>
      </c>
    </row>
  </sheetData>
  <autoFilter ref="E4:E16">
    <sortState ref="A7:M16">
      <sortCondition descending="1" ref="E4:E16"/>
    </sortState>
  </autoFilter>
  <mergeCells count="11">
    <mergeCell ref="H4:I4"/>
    <mergeCell ref="J4:K4"/>
    <mergeCell ref="L4:M4"/>
    <mergeCell ref="A1:M1"/>
    <mergeCell ref="A2:M2"/>
    <mergeCell ref="D4:D5"/>
    <mergeCell ref="A4:A5"/>
    <mergeCell ref="B4:B5"/>
    <mergeCell ref="C4:C5"/>
    <mergeCell ref="E4:E5"/>
    <mergeCell ref="F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 Boys</vt:lpstr>
      <vt:lpstr>Int Girls</vt:lpstr>
      <vt:lpstr>Jun Boys</vt:lpstr>
      <vt:lpstr>Jun Girls</vt:lpstr>
      <vt:lpstr>Yr7 Boys</vt:lpstr>
      <vt:lpstr>Yr7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2016-06-01T16:22:52Z</cp:lastPrinted>
  <dcterms:created xsi:type="dcterms:W3CDTF">2014-05-21T21:17:58Z</dcterms:created>
  <dcterms:modified xsi:type="dcterms:W3CDTF">2016-06-02T14:36:25Z</dcterms:modified>
</cp:coreProperties>
</file>