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7235" windowHeight="7740" activeTab="4"/>
  </bookViews>
  <sheets>
    <sheet name="U13 GIRLS" sheetId="4" r:id="rId1"/>
    <sheet name="U13 BOYS" sheetId="1" r:id="rId2"/>
    <sheet name="U11 Quadkids GIRLS" sheetId="2" r:id="rId3"/>
    <sheet name="U11 Quadkids BOYS" sheetId="3" r:id="rId4"/>
    <sheet name="U15 &amp; U17 3K" sheetId="5" r:id="rId5"/>
    <sheet name="Wheelchair " sheetId="6" r:id="rId6"/>
  </sheets>
  <externalReferences>
    <externalReference r:id="rId7"/>
    <externalReference r:id="rId8"/>
  </externalReferences>
  <definedNames>
    <definedName name="adata">[1]Declarations!$A$2:$X$607</definedName>
    <definedName name="AthleteNumbers">[1]Declarations!$A$2:$A$607</definedName>
    <definedName name="confDate">[2]Configuration!$C$15</definedName>
    <definedName name="confDesc">[2]Configuration!$C$13</definedName>
    <definedName name="dnameflag">[1]Setup!$B$27</definedName>
    <definedName name="UKABoysAwards">'[2]UKA Awards'!$F$7:$G$19</definedName>
    <definedName name="UKAGirlsAwards">'[2]UKA Awards'!$F$26:$G$38</definedName>
  </definedNames>
  <calcPr calcId="145621"/>
</workbook>
</file>

<file path=xl/calcChain.xml><?xml version="1.0" encoding="utf-8"?>
<calcChain xmlns="http://schemas.openxmlformats.org/spreadsheetml/2006/main">
  <c r="J45" i="2" l="1"/>
  <c r="D45" i="2"/>
  <c r="K45" i="2"/>
  <c r="C45" i="2"/>
  <c r="I45" i="2"/>
  <c r="H45" i="2"/>
  <c r="F45" i="2"/>
  <c r="G45" i="2"/>
  <c r="F44" i="2"/>
  <c r="K44" i="2"/>
  <c r="D44" i="2"/>
  <c r="G44" i="2"/>
  <c r="H44" i="2"/>
  <c r="I44" i="2"/>
  <c r="J44" i="2"/>
  <c r="C44" i="2"/>
  <c r="F43" i="2"/>
  <c r="H43" i="2"/>
  <c r="C43" i="2"/>
  <c r="J43" i="2"/>
  <c r="G43" i="2"/>
  <c r="I43" i="2"/>
  <c r="D43" i="2"/>
  <c r="K43" i="2"/>
  <c r="F42" i="2"/>
  <c r="J42" i="2"/>
  <c r="G42" i="2"/>
  <c r="C42" i="2"/>
  <c r="K42" i="2"/>
  <c r="D42" i="2"/>
  <c r="I42" i="2"/>
  <c r="H42" i="2"/>
  <c r="K41" i="2"/>
  <c r="I41" i="2"/>
  <c r="D41" i="2"/>
  <c r="F41" i="2"/>
  <c r="H41" i="2"/>
  <c r="J41" i="2"/>
  <c r="C41" i="2"/>
  <c r="G41" i="2"/>
  <c r="G40" i="2"/>
  <c r="J40" i="2"/>
  <c r="D40" i="2"/>
  <c r="K40" i="2"/>
  <c r="C40" i="2"/>
  <c r="H40" i="2"/>
  <c r="I40" i="2"/>
  <c r="F40" i="2"/>
  <c r="I39" i="2"/>
  <c r="J39" i="2"/>
  <c r="K39" i="2"/>
  <c r="H39" i="2"/>
  <c r="F39" i="2"/>
  <c r="C39" i="2"/>
  <c r="D39" i="2"/>
  <c r="G39" i="2"/>
  <c r="I38" i="2"/>
  <c r="D38" i="2"/>
  <c r="J38" i="2"/>
  <c r="H38" i="2"/>
  <c r="K38" i="2"/>
  <c r="G38" i="2"/>
  <c r="F38" i="2"/>
  <c r="C38" i="2"/>
  <c r="J37" i="2"/>
  <c r="F37" i="2"/>
  <c r="I37" i="2"/>
  <c r="D37" i="2"/>
  <c r="C37" i="2"/>
  <c r="K37" i="2"/>
  <c r="G37" i="2"/>
  <c r="H37" i="2"/>
  <c r="F36" i="2"/>
  <c r="J36" i="2"/>
  <c r="I36" i="2"/>
  <c r="K36" i="2"/>
  <c r="D36" i="2"/>
  <c r="H36" i="2"/>
  <c r="C36" i="2"/>
  <c r="G36" i="2"/>
  <c r="H35" i="2"/>
  <c r="C35" i="2"/>
  <c r="D35" i="2"/>
  <c r="J35" i="2"/>
  <c r="G35" i="2"/>
  <c r="F35" i="2"/>
  <c r="I35" i="2"/>
  <c r="K35" i="2"/>
  <c r="D34" i="2"/>
  <c r="G34" i="2"/>
  <c r="J34" i="2"/>
  <c r="I34" i="2"/>
  <c r="F34" i="2"/>
  <c r="K34" i="2"/>
  <c r="C34" i="2"/>
  <c r="H34" i="2"/>
  <c r="C33" i="2"/>
  <c r="D33" i="2"/>
  <c r="G33" i="2"/>
  <c r="K33" i="2"/>
  <c r="H33" i="2"/>
  <c r="I33" i="2"/>
  <c r="F33" i="2"/>
  <c r="J33" i="2"/>
  <c r="K32" i="2"/>
  <c r="J32" i="2"/>
  <c r="C32" i="2"/>
  <c r="G32" i="2"/>
  <c r="I32" i="2"/>
  <c r="D32" i="2"/>
  <c r="H32" i="2"/>
  <c r="F32" i="2"/>
  <c r="G31" i="2"/>
  <c r="K31" i="2"/>
  <c r="C31" i="2"/>
  <c r="F31" i="2"/>
  <c r="D31" i="2"/>
  <c r="J31" i="2"/>
  <c r="I31" i="2"/>
  <c r="H31" i="2"/>
  <c r="I30" i="2"/>
  <c r="F30" i="2"/>
  <c r="D30" i="2"/>
  <c r="G30" i="2"/>
  <c r="J30" i="2"/>
  <c r="H30" i="2"/>
  <c r="K30" i="2"/>
  <c r="C30" i="2"/>
  <c r="G29" i="2"/>
  <c r="H29" i="2"/>
  <c r="J29" i="2"/>
  <c r="D29" i="2"/>
  <c r="C29" i="2"/>
  <c r="I29" i="2"/>
  <c r="F29" i="2"/>
  <c r="K29" i="2"/>
  <c r="G28" i="2"/>
  <c r="I28" i="2"/>
  <c r="F28" i="2"/>
  <c r="H28" i="2"/>
  <c r="C28" i="2"/>
  <c r="K28" i="2"/>
  <c r="J28" i="2"/>
  <c r="D28" i="2"/>
  <c r="I27" i="2"/>
  <c r="K27" i="2"/>
  <c r="D27" i="2"/>
  <c r="H27" i="2"/>
  <c r="G27" i="2"/>
  <c r="C27" i="2"/>
  <c r="F27" i="2"/>
  <c r="J27" i="2"/>
  <c r="K26" i="2"/>
  <c r="J26" i="2"/>
  <c r="G26" i="2"/>
  <c r="C26" i="2"/>
  <c r="I26" i="2"/>
  <c r="F26" i="2"/>
  <c r="D26" i="2"/>
  <c r="G25" i="2"/>
  <c r="H25" i="2"/>
  <c r="C25" i="2"/>
  <c r="D25" i="2"/>
  <c r="J25" i="2"/>
  <c r="I25" i="2"/>
  <c r="K25" i="2"/>
  <c r="F25" i="2"/>
  <c r="C24" i="2"/>
  <c r="D24" i="2"/>
  <c r="H24" i="2"/>
  <c r="J24" i="2"/>
  <c r="F24" i="2"/>
  <c r="G24" i="2"/>
  <c r="K24" i="2"/>
  <c r="I24" i="2"/>
  <c r="J23" i="2"/>
  <c r="H23" i="2"/>
  <c r="F23" i="2"/>
  <c r="I23" i="2"/>
  <c r="K23" i="2"/>
  <c r="D23" i="2"/>
  <c r="C23" i="2"/>
  <c r="G23" i="2"/>
  <c r="K22" i="2"/>
  <c r="J22" i="2"/>
  <c r="D22" i="2"/>
  <c r="H22" i="2"/>
  <c r="G22" i="2"/>
  <c r="I22" i="2"/>
  <c r="F22" i="2"/>
  <c r="C22" i="2"/>
  <c r="F21" i="2"/>
  <c r="J21" i="2"/>
  <c r="H21" i="2"/>
  <c r="G21" i="2"/>
  <c r="D21" i="2"/>
  <c r="C21" i="2"/>
  <c r="I21" i="2"/>
  <c r="K21" i="2"/>
  <c r="D20" i="2"/>
  <c r="C20" i="2"/>
  <c r="F20" i="2"/>
  <c r="G20" i="2"/>
  <c r="I20" i="2"/>
  <c r="K20" i="2"/>
  <c r="J20" i="2"/>
  <c r="H20" i="2"/>
  <c r="C19" i="2"/>
  <c r="F19" i="2"/>
  <c r="J19" i="2"/>
  <c r="G19" i="2"/>
  <c r="K19" i="2"/>
  <c r="D19" i="2"/>
  <c r="I19" i="2"/>
  <c r="H19" i="2"/>
  <c r="H18" i="2"/>
  <c r="J18" i="2"/>
  <c r="K18" i="2"/>
  <c r="F18" i="2"/>
  <c r="I18" i="2"/>
  <c r="D18" i="2"/>
  <c r="G18" i="2"/>
  <c r="C18" i="2"/>
  <c r="C17" i="2"/>
  <c r="H17" i="2"/>
  <c r="D17" i="2"/>
  <c r="I17" i="2"/>
  <c r="G17" i="2"/>
  <c r="F17" i="2"/>
  <c r="J17" i="2"/>
  <c r="K17" i="2"/>
  <c r="D16" i="2"/>
  <c r="K16" i="2"/>
  <c r="I16" i="2"/>
  <c r="J16" i="2"/>
  <c r="G16" i="2"/>
  <c r="F16" i="2"/>
  <c r="H16" i="2"/>
  <c r="C16" i="2"/>
  <c r="C15" i="2"/>
  <c r="J15" i="2"/>
  <c r="K15" i="2"/>
  <c r="F15" i="2"/>
  <c r="H15" i="2"/>
  <c r="I15" i="2"/>
  <c r="G15" i="2"/>
  <c r="D15" i="2"/>
  <c r="F14" i="2"/>
  <c r="J14" i="2"/>
  <c r="H14" i="2"/>
  <c r="K14" i="2"/>
  <c r="D14" i="2"/>
  <c r="C14" i="2"/>
  <c r="I14" i="2"/>
  <c r="G14" i="2"/>
  <c r="I13" i="2"/>
  <c r="K13" i="2"/>
  <c r="G13" i="2"/>
  <c r="C13" i="2"/>
  <c r="H13" i="2"/>
  <c r="F13" i="2"/>
  <c r="J13" i="2"/>
  <c r="D13" i="2"/>
  <c r="C12" i="2"/>
  <c r="D12" i="2"/>
  <c r="G12" i="2"/>
  <c r="I12" i="2"/>
  <c r="J12" i="2"/>
  <c r="H12" i="2"/>
  <c r="K12" i="2"/>
  <c r="F12" i="2"/>
  <c r="H11" i="2"/>
  <c r="I11" i="2"/>
  <c r="F11" i="2"/>
  <c r="J11" i="2"/>
  <c r="D11" i="2"/>
  <c r="C11" i="2"/>
  <c r="K11" i="2"/>
  <c r="G11" i="2"/>
  <c r="F10" i="2"/>
  <c r="I10" i="2"/>
  <c r="H10" i="2"/>
  <c r="C10" i="2"/>
  <c r="D10" i="2"/>
  <c r="J10" i="2"/>
  <c r="G10" i="2"/>
  <c r="K10" i="2"/>
  <c r="G9" i="2"/>
  <c r="J9" i="2"/>
  <c r="H9" i="2"/>
  <c r="D9" i="2"/>
  <c r="K9" i="2"/>
  <c r="I9" i="2"/>
  <c r="F9" i="2"/>
  <c r="C9" i="2"/>
  <c r="K8" i="2"/>
  <c r="J8" i="2"/>
  <c r="C8" i="2"/>
  <c r="H8" i="2"/>
  <c r="G8" i="2"/>
  <c r="I8" i="2"/>
  <c r="F8" i="2"/>
  <c r="D8" i="2"/>
  <c r="K7" i="2"/>
  <c r="I7" i="2"/>
  <c r="D7" i="2"/>
  <c r="C7" i="2"/>
  <c r="J7" i="2"/>
  <c r="H7" i="2"/>
  <c r="F7" i="2"/>
  <c r="G7" i="2"/>
  <c r="G53" i="3"/>
  <c r="D53" i="3"/>
  <c r="C53" i="3"/>
  <c r="I53" i="3"/>
  <c r="K53" i="3"/>
  <c r="H53" i="3"/>
  <c r="F53" i="3"/>
  <c r="J53" i="3"/>
  <c r="I52" i="3"/>
  <c r="D52" i="3"/>
  <c r="F52" i="3"/>
  <c r="K52" i="3"/>
  <c r="C52" i="3"/>
  <c r="G52" i="3"/>
  <c r="H52" i="3"/>
  <c r="J52" i="3"/>
  <c r="I51" i="3"/>
  <c r="D51" i="3"/>
  <c r="K51" i="3"/>
  <c r="H51" i="3"/>
  <c r="G51" i="3"/>
  <c r="F51" i="3"/>
  <c r="C51" i="3"/>
  <c r="J51" i="3"/>
  <c r="K50" i="3"/>
  <c r="H50" i="3"/>
  <c r="D50" i="3"/>
  <c r="I50" i="3"/>
  <c r="C50" i="3"/>
  <c r="G50" i="3"/>
  <c r="F50" i="3"/>
  <c r="J50" i="3"/>
  <c r="F49" i="3"/>
  <c r="D49" i="3"/>
  <c r="G49" i="3"/>
  <c r="I49" i="3"/>
  <c r="C49" i="3"/>
  <c r="K49" i="3"/>
  <c r="J49" i="3"/>
  <c r="H49" i="3"/>
  <c r="H48" i="3"/>
  <c r="G48" i="3"/>
  <c r="K48" i="3"/>
  <c r="C48" i="3"/>
  <c r="I48" i="3"/>
  <c r="D48" i="3"/>
  <c r="F48" i="3"/>
  <c r="J48" i="3"/>
  <c r="C47" i="3"/>
  <c r="H47" i="3"/>
  <c r="I47" i="3"/>
  <c r="F47" i="3"/>
  <c r="D47" i="3"/>
  <c r="K47" i="3"/>
  <c r="G47" i="3"/>
  <c r="J47" i="3"/>
  <c r="C46" i="3"/>
  <c r="H46" i="3"/>
  <c r="J46" i="3"/>
  <c r="D46" i="3"/>
  <c r="G46" i="3"/>
  <c r="I46" i="3"/>
  <c r="K46" i="3"/>
  <c r="F46" i="3"/>
  <c r="J45" i="3"/>
  <c r="C45" i="3"/>
  <c r="I45" i="3"/>
  <c r="G45" i="3"/>
  <c r="F45" i="3"/>
  <c r="K45" i="3"/>
  <c r="H45" i="3"/>
  <c r="D45" i="3"/>
  <c r="H44" i="3"/>
  <c r="D44" i="3"/>
  <c r="I44" i="3"/>
  <c r="G44" i="3"/>
  <c r="C44" i="3"/>
  <c r="K44" i="3"/>
  <c r="F44" i="3"/>
  <c r="J44" i="3"/>
  <c r="G43" i="3"/>
  <c r="I43" i="3"/>
  <c r="H43" i="3"/>
  <c r="K43" i="3"/>
  <c r="C43" i="3"/>
  <c r="D43" i="3"/>
  <c r="J43" i="3"/>
  <c r="F43" i="3"/>
  <c r="I42" i="3"/>
  <c r="C42" i="3"/>
  <c r="G42" i="3"/>
  <c r="D42" i="3"/>
  <c r="H42" i="3"/>
  <c r="F42" i="3"/>
  <c r="K42" i="3"/>
  <c r="J42" i="3"/>
  <c r="I41" i="3"/>
  <c r="C41" i="3"/>
  <c r="F41" i="3"/>
  <c r="G41" i="3"/>
  <c r="D41" i="3"/>
  <c r="J41" i="3"/>
  <c r="H41" i="3"/>
  <c r="K41" i="3"/>
  <c r="G40" i="3"/>
  <c r="H40" i="3"/>
  <c r="C40" i="3"/>
  <c r="D40" i="3"/>
  <c r="I40" i="3"/>
  <c r="K40" i="3"/>
  <c r="F40" i="3"/>
  <c r="J40" i="3"/>
  <c r="H39" i="3"/>
  <c r="I39" i="3"/>
  <c r="D39" i="3"/>
  <c r="K39" i="3"/>
  <c r="C39" i="3"/>
  <c r="F39" i="3"/>
  <c r="G39" i="3"/>
  <c r="J39" i="3"/>
  <c r="C38" i="3"/>
  <c r="J38" i="3"/>
  <c r="D38" i="3"/>
  <c r="K38" i="3"/>
  <c r="I38" i="3"/>
  <c r="H38" i="3"/>
  <c r="G38" i="3"/>
  <c r="F38" i="3"/>
  <c r="C37" i="3"/>
  <c r="G37" i="3"/>
  <c r="D37" i="3"/>
  <c r="H37" i="3"/>
  <c r="F37" i="3"/>
  <c r="I37" i="3"/>
  <c r="J37" i="3"/>
  <c r="K37" i="3"/>
  <c r="F36" i="3"/>
  <c r="G36" i="3"/>
  <c r="D36" i="3"/>
  <c r="K36" i="3"/>
  <c r="H36" i="3"/>
  <c r="J36" i="3"/>
  <c r="I36" i="3"/>
  <c r="C36" i="3"/>
  <c r="G35" i="3"/>
  <c r="J35" i="3"/>
  <c r="C35" i="3"/>
  <c r="K35" i="3"/>
  <c r="F35" i="3"/>
  <c r="H35" i="3"/>
  <c r="I35" i="3"/>
  <c r="D35" i="3"/>
  <c r="F34" i="3"/>
  <c r="D34" i="3"/>
  <c r="J34" i="3"/>
  <c r="C34" i="3"/>
  <c r="G34" i="3"/>
  <c r="H34" i="3"/>
  <c r="I34" i="3"/>
  <c r="K34" i="3"/>
  <c r="F33" i="3"/>
  <c r="K33" i="3"/>
  <c r="C33" i="3"/>
  <c r="H33" i="3"/>
  <c r="J33" i="3"/>
  <c r="G33" i="3"/>
  <c r="I33" i="3"/>
  <c r="D33" i="3"/>
  <c r="H32" i="3"/>
  <c r="C32" i="3"/>
  <c r="G32" i="3"/>
  <c r="I32" i="3"/>
  <c r="K32" i="3"/>
  <c r="D32" i="3"/>
  <c r="F32" i="3"/>
  <c r="J32" i="3"/>
  <c r="F31" i="3"/>
  <c r="D31" i="3"/>
  <c r="H31" i="3"/>
  <c r="C31" i="3"/>
  <c r="K31" i="3"/>
  <c r="G31" i="3"/>
  <c r="J31" i="3"/>
  <c r="I31" i="3"/>
  <c r="D30" i="3"/>
  <c r="H30" i="3"/>
  <c r="I30" i="3"/>
  <c r="C30" i="3"/>
  <c r="G30" i="3"/>
  <c r="J30" i="3"/>
  <c r="F30" i="3"/>
  <c r="K30" i="3"/>
  <c r="I29" i="3"/>
  <c r="G29" i="3"/>
  <c r="F29" i="3"/>
  <c r="C29" i="3"/>
  <c r="D29" i="3"/>
  <c r="J29" i="3"/>
  <c r="H29" i="3"/>
  <c r="K29" i="3"/>
  <c r="H28" i="3"/>
  <c r="I28" i="3"/>
  <c r="F28" i="3"/>
  <c r="J28" i="3"/>
  <c r="G28" i="3"/>
  <c r="K28" i="3"/>
  <c r="C28" i="3"/>
  <c r="D28" i="3"/>
  <c r="H27" i="3"/>
  <c r="J27" i="3"/>
  <c r="G27" i="3"/>
  <c r="F27" i="3"/>
  <c r="D27" i="3"/>
  <c r="K27" i="3"/>
  <c r="I27" i="3"/>
  <c r="C27" i="3"/>
  <c r="C26" i="3"/>
  <c r="K26" i="3"/>
  <c r="G26" i="3"/>
  <c r="I26" i="3"/>
  <c r="H26" i="3"/>
  <c r="F26" i="3"/>
  <c r="J26" i="3"/>
  <c r="D26" i="3"/>
  <c r="I25" i="3"/>
  <c r="H25" i="3"/>
  <c r="J25" i="3"/>
  <c r="D25" i="3"/>
  <c r="G25" i="3"/>
  <c r="K25" i="3"/>
  <c r="F25" i="3"/>
  <c r="C25" i="3"/>
  <c r="D24" i="3"/>
  <c r="K24" i="3"/>
  <c r="F24" i="3"/>
  <c r="G24" i="3"/>
  <c r="J24" i="3"/>
  <c r="C24" i="3"/>
  <c r="H24" i="3"/>
  <c r="I24" i="3"/>
  <c r="K23" i="3"/>
  <c r="C23" i="3"/>
  <c r="I23" i="3"/>
  <c r="H23" i="3"/>
  <c r="D23" i="3"/>
  <c r="F23" i="3"/>
  <c r="J23" i="3"/>
  <c r="G23" i="3"/>
  <c r="J22" i="3"/>
  <c r="C22" i="3"/>
  <c r="F22" i="3"/>
  <c r="G22" i="3"/>
  <c r="D22" i="3"/>
  <c r="I22" i="3"/>
  <c r="K22" i="3"/>
  <c r="H22" i="3"/>
  <c r="D21" i="3"/>
  <c r="K21" i="3"/>
  <c r="H21" i="3"/>
  <c r="I21" i="3"/>
  <c r="G21" i="3"/>
  <c r="F21" i="3"/>
  <c r="J21" i="3"/>
  <c r="C21" i="3"/>
  <c r="G20" i="3"/>
  <c r="C20" i="3"/>
  <c r="I20" i="3"/>
  <c r="D20" i="3"/>
  <c r="F20" i="3"/>
  <c r="K20" i="3"/>
  <c r="J20" i="3"/>
  <c r="H20" i="3"/>
  <c r="K19" i="3"/>
  <c r="J19" i="3"/>
  <c r="D19" i="3"/>
  <c r="F19" i="3"/>
  <c r="C19" i="3"/>
  <c r="I19" i="3"/>
  <c r="H19" i="3"/>
  <c r="G19" i="3"/>
  <c r="H18" i="3"/>
  <c r="F18" i="3"/>
  <c r="D18" i="3"/>
  <c r="I18" i="3"/>
  <c r="C18" i="3"/>
  <c r="K18" i="3"/>
  <c r="G18" i="3"/>
  <c r="J18" i="3"/>
  <c r="F17" i="3"/>
  <c r="D17" i="3"/>
  <c r="G17" i="3"/>
  <c r="J17" i="3"/>
  <c r="C17" i="3"/>
  <c r="H17" i="3"/>
  <c r="I17" i="3"/>
  <c r="K17" i="3"/>
  <c r="F16" i="3"/>
  <c r="D16" i="3"/>
  <c r="J16" i="3"/>
  <c r="H16" i="3"/>
  <c r="K16" i="3"/>
  <c r="I16" i="3"/>
  <c r="C16" i="3"/>
  <c r="G16" i="3"/>
  <c r="I15" i="3"/>
  <c r="H15" i="3"/>
  <c r="D15" i="3"/>
  <c r="F15" i="3"/>
  <c r="C15" i="3"/>
  <c r="J15" i="3"/>
  <c r="K15" i="3"/>
  <c r="G15" i="3"/>
  <c r="F14" i="3"/>
  <c r="D14" i="3"/>
  <c r="K14" i="3"/>
  <c r="H14" i="3"/>
  <c r="C14" i="3"/>
  <c r="J14" i="3"/>
  <c r="I14" i="3"/>
  <c r="G14" i="3"/>
  <c r="C13" i="3"/>
  <c r="H13" i="3"/>
  <c r="J13" i="3"/>
  <c r="D13" i="3"/>
  <c r="F13" i="3"/>
  <c r="K13" i="3"/>
  <c r="G13" i="3"/>
  <c r="I13" i="3"/>
  <c r="C12" i="3"/>
  <c r="G12" i="3"/>
  <c r="H12" i="3"/>
  <c r="I12" i="3"/>
  <c r="F12" i="3"/>
  <c r="J12" i="3"/>
  <c r="K12" i="3"/>
  <c r="D12" i="3"/>
  <c r="K11" i="3"/>
  <c r="C11" i="3"/>
  <c r="G11" i="3"/>
  <c r="I11" i="3"/>
  <c r="D11" i="3"/>
  <c r="H11" i="3"/>
  <c r="J11" i="3"/>
  <c r="F11" i="3"/>
  <c r="K9" i="3"/>
  <c r="C9" i="3"/>
  <c r="J9" i="3"/>
  <c r="G9" i="3"/>
  <c r="D9" i="3"/>
  <c r="I9" i="3"/>
  <c r="F9" i="3"/>
  <c r="H9" i="3"/>
  <c r="F10" i="3"/>
  <c r="K10" i="3"/>
  <c r="G10" i="3"/>
  <c r="D10" i="3"/>
  <c r="J10" i="3"/>
  <c r="C10" i="3"/>
  <c r="H10" i="3"/>
  <c r="I10" i="3"/>
  <c r="F8" i="3"/>
  <c r="C8" i="3"/>
  <c r="G8" i="3"/>
  <c r="K8" i="3"/>
  <c r="D8" i="3"/>
  <c r="H8" i="3"/>
  <c r="J8" i="3"/>
  <c r="I8" i="3"/>
  <c r="G7" i="3"/>
  <c r="F7" i="3"/>
  <c r="J7" i="3"/>
  <c r="D7" i="3"/>
  <c r="K7" i="3"/>
  <c r="C7" i="3"/>
  <c r="I7" i="3"/>
  <c r="H7" i="3"/>
  <c r="M34" i="3"/>
  <c r="M19" i="2"/>
  <c r="M16" i="3"/>
  <c r="M11" i="3"/>
  <c r="M20" i="2"/>
  <c r="M36" i="3"/>
  <c r="M8" i="3"/>
  <c r="M46" i="3"/>
  <c r="M10" i="3"/>
  <c r="M41" i="2"/>
  <c r="B8" i="3"/>
  <c r="E8" i="3"/>
  <c r="L8" i="3"/>
  <c r="M30" i="2"/>
  <c r="M21" i="2"/>
  <c r="M11" i="2"/>
  <c r="M30" i="3"/>
  <c r="M44" i="3"/>
  <c r="M32" i="2"/>
  <c r="M42" i="3"/>
  <c r="B21" i="2"/>
  <c r="E21" i="2"/>
  <c r="L21" i="2"/>
  <c r="B11" i="3"/>
  <c r="E11" i="3"/>
  <c r="L11" i="3"/>
  <c r="M22" i="2"/>
  <c r="M29" i="2"/>
  <c r="M18" i="3"/>
  <c r="B19" i="2"/>
  <c r="E19" i="2"/>
  <c r="L19" i="2"/>
  <c r="M27" i="2"/>
  <c r="B23" i="2"/>
  <c r="E23" i="2"/>
  <c r="L23" i="2"/>
  <c r="M23" i="2"/>
  <c r="M12" i="2"/>
  <c r="M20" i="3"/>
  <c r="M42" i="2"/>
  <c r="M21" i="3"/>
  <c r="M39" i="3"/>
  <c r="M9" i="2"/>
  <c r="B10" i="3"/>
  <c r="E10" i="3"/>
  <c r="L10" i="3"/>
  <c r="B41" i="2"/>
  <c r="E41" i="2"/>
  <c r="L41" i="2"/>
  <c r="B30" i="2"/>
  <c r="E30" i="2"/>
  <c r="L30" i="2"/>
  <c r="M27" i="3"/>
  <c r="M9" i="3"/>
  <c r="M17" i="3"/>
  <c r="B11" i="2"/>
  <c r="E11" i="2"/>
  <c r="L11" i="2"/>
  <c r="M24" i="3"/>
  <c r="M8" i="2"/>
  <c r="M28" i="3"/>
  <c r="M37" i="2"/>
  <c r="B9" i="3"/>
  <c r="E9" i="3"/>
  <c r="L9" i="3"/>
  <c r="M51" i="3"/>
  <c r="B12" i="2"/>
  <c r="E12" i="2"/>
  <c r="L12" i="2"/>
  <c r="B42" i="3"/>
  <c r="E42" i="3"/>
  <c r="L42" i="3"/>
  <c r="B20" i="3"/>
  <c r="E20" i="3"/>
  <c r="L20" i="3"/>
  <c r="B22" i="2"/>
  <c r="E22" i="2"/>
  <c r="L22" i="2"/>
  <c r="M49" i="3"/>
  <c r="M26" i="2"/>
  <c r="B46" i="3"/>
  <c r="E46" i="3"/>
  <c r="L46" i="3"/>
  <c r="B18" i="3"/>
  <c r="E18" i="3"/>
  <c r="L18" i="3"/>
  <c r="M41" i="3"/>
  <c r="B14" i="2"/>
  <c r="E14" i="2"/>
  <c r="L14" i="2"/>
  <c r="M14" i="2"/>
  <c r="B32" i="3"/>
  <c r="E32" i="3"/>
  <c r="L32" i="3"/>
  <c r="M32" i="3"/>
  <c r="M45" i="3"/>
  <c r="B29" i="3"/>
  <c r="E29" i="3"/>
  <c r="L29" i="3"/>
  <c r="M29" i="3"/>
  <c r="B9" i="2"/>
  <c r="E9" i="2"/>
  <c r="L9" i="2"/>
  <c r="B44" i="3"/>
  <c r="E44" i="3"/>
  <c r="L44" i="3"/>
  <c r="B37" i="3"/>
  <c r="E37" i="3"/>
  <c r="L37" i="3"/>
  <c r="M37" i="3"/>
  <c r="B17" i="2"/>
  <c r="E17" i="2"/>
  <c r="L17" i="2"/>
  <c r="M17" i="2"/>
  <c r="B33" i="2"/>
  <c r="E33" i="2"/>
  <c r="L33" i="2"/>
  <c r="M33" i="2"/>
  <c r="M22" i="3"/>
  <c r="B13" i="3"/>
  <c r="E13" i="3"/>
  <c r="L13" i="3"/>
  <c r="M13" i="3"/>
  <c r="M15" i="3"/>
  <c r="M31" i="2"/>
  <c r="M36" i="2"/>
  <c r="B35" i="2"/>
  <c r="E35" i="2"/>
  <c r="L35" i="2"/>
  <c r="M35" i="2"/>
  <c r="B25" i="2"/>
  <c r="E25" i="2"/>
  <c r="L25" i="2"/>
  <c r="M25" i="2"/>
  <c r="B44" i="2"/>
  <c r="E44" i="2"/>
  <c r="L44" i="2"/>
  <c r="M44" i="2"/>
  <c r="B28" i="2"/>
  <c r="E28" i="2"/>
  <c r="L28" i="2"/>
  <c r="M28" i="2"/>
  <c r="B34" i="3"/>
  <c r="E34" i="3"/>
  <c r="L34" i="3"/>
  <c r="B24" i="2"/>
  <c r="E24" i="2"/>
  <c r="L24" i="2"/>
  <c r="M24" i="2"/>
  <c r="B50" i="3"/>
  <c r="E50" i="3"/>
  <c r="L50" i="3"/>
  <c r="M50" i="3"/>
  <c r="B13" i="2"/>
  <c r="E13" i="2"/>
  <c r="L13" i="2"/>
  <c r="M13" i="2"/>
  <c r="M10" i="2"/>
  <c r="B29" i="2"/>
  <c r="E29" i="2"/>
  <c r="L29" i="2"/>
  <c r="B34" i="2"/>
  <c r="E34" i="2"/>
  <c r="L34" i="2"/>
  <c r="M34" i="2"/>
  <c r="B18" i="2"/>
  <c r="E18" i="2"/>
  <c r="L18" i="2"/>
  <c r="M18" i="2"/>
  <c r="M12" i="3"/>
  <c r="B12" i="3"/>
  <c r="E12" i="3"/>
  <c r="L12" i="3"/>
  <c r="B27" i="2"/>
  <c r="E27" i="2"/>
  <c r="L27" i="2"/>
  <c r="M25" i="3"/>
  <c r="B17" i="3"/>
  <c r="E17" i="3"/>
  <c r="L17" i="3"/>
  <c r="B8" i="2"/>
  <c r="E8" i="2"/>
  <c r="L8" i="2"/>
  <c r="B28" i="3"/>
  <c r="E28" i="3"/>
  <c r="L28" i="3"/>
  <c r="B10" i="2"/>
  <c r="E10" i="2"/>
  <c r="L10" i="2"/>
  <c r="M40" i="2"/>
  <c r="B51" i="3"/>
  <c r="E51" i="3"/>
  <c r="L51" i="3"/>
  <c r="B21" i="3"/>
  <c r="E21" i="3"/>
  <c r="L21" i="3"/>
  <c r="B36" i="2"/>
  <c r="E36" i="2"/>
  <c r="L36" i="2"/>
  <c r="B49" i="3"/>
  <c r="E49" i="3"/>
  <c r="L49" i="3"/>
  <c r="B48" i="3"/>
  <c r="E48" i="3"/>
  <c r="L48" i="3"/>
  <c r="M48" i="3"/>
  <c r="M26" i="3"/>
  <c r="B47" i="3"/>
  <c r="E47" i="3"/>
  <c r="L47" i="3"/>
  <c r="M47" i="3"/>
  <c r="B22" i="3"/>
  <c r="E22" i="3"/>
  <c r="L22" i="3"/>
  <c r="B38" i="3"/>
  <c r="E38" i="3"/>
  <c r="L38" i="3"/>
  <c r="M38" i="3"/>
  <c r="B23" i="3"/>
  <c r="E23" i="3"/>
  <c r="L23" i="3"/>
  <c r="M23" i="3"/>
  <c r="B41" i="3"/>
  <c r="E41" i="3"/>
  <c r="L41" i="3"/>
  <c r="M33" i="3"/>
  <c r="B40" i="3"/>
  <c r="E40" i="3"/>
  <c r="L40" i="3"/>
  <c r="M40" i="3"/>
  <c r="B7" i="2"/>
  <c r="E7" i="2"/>
  <c r="L7" i="2"/>
  <c r="M7" i="2"/>
  <c r="B25" i="3"/>
  <c r="E25" i="3"/>
  <c r="L25" i="3"/>
  <c r="B39" i="3"/>
  <c r="E39" i="3"/>
  <c r="L39" i="3"/>
  <c r="B16" i="3"/>
  <c r="E16" i="3"/>
  <c r="L16" i="3"/>
  <c r="B42" i="2"/>
  <c r="E42" i="2"/>
  <c r="L42" i="2"/>
  <c r="B31" i="2"/>
  <c r="E31" i="2"/>
  <c r="L31" i="2"/>
  <c r="B36" i="3"/>
  <c r="E36" i="3"/>
  <c r="L36" i="3"/>
  <c r="B24" i="3"/>
  <c r="E24" i="3"/>
  <c r="L24" i="3"/>
  <c r="B30" i="3"/>
  <c r="E30" i="3"/>
  <c r="L30" i="3"/>
  <c r="B27" i="3"/>
  <c r="E27" i="3"/>
  <c r="L27" i="3"/>
  <c r="B35" i="3"/>
  <c r="E35" i="3"/>
  <c r="L35" i="3"/>
  <c r="M35" i="3"/>
  <c r="B38" i="2"/>
  <c r="E38" i="2"/>
  <c r="L38" i="2"/>
  <c r="M38" i="2"/>
  <c r="B19" i="3"/>
  <c r="E19" i="3"/>
  <c r="L19" i="3"/>
  <c r="M19" i="3"/>
  <c r="B15" i="3"/>
  <c r="E15" i="3"/>
  <c r="L15" i="3"/>
  <c r="B33" i="3"/>
  <c r="E33" i="3"/>
  <c r="L33" i="3"/>
  <c r="B14" i="3"/>
  <c r="E14" i="3"/>
  <c r="L14" i="3"/>
  <c r="M14" i="3"/>
  <c r="B43" i="2"/>
  <c r="E43" i="2"/>
  <c r="L43" i="2"/>
  <c r="M43" i="2"/>
  <c r="B52" i="3"/>
  <c r="E52" i="3"/>
  <c r="L52" i="3"/>
  <c r="M52" i="3"/>
  <c r="B7" i="3"/>
  <c r="E7" i="3"/>
  <c r="L7" i="3"/>
  <c r="M7" i="3"/>
  <c r="B45" i="2"/>
  <c r="E45" i="2"/>
  <c r="L45" i="2"/>
  <c r="M45" i="2"/>
  <c r="B15" i="2"/>
  <c r="E15" i="2"/>
  <c r="L15" i="2"/>
  <c r="M15" i="2"/>
  <c r="B32" i="2"/>
  <c r="E32" i="2"/>
  <c r="L32" i="2"/>
  <c r="B43" i="3"/>
  <c r="E43" i="3"/>
  <c r="L43" i="3"/>
  <c r="M43" i="3"/>
  <c r="B20" i="2"/>
  <c r="E20" i="2"/>
  <c r="L20" i="2"/>
  <c r="B31" i="3"/>
  <c r="E31" i="3"/>
  <c r="L31" i="3"/>
  <c r="M31" i="3"/>
  <c r="B16" i="2"/>
  <c r="E16" i="2"/>
  <c r="L16" i="2"/>
  <c r="M16" i="2"/>
  <c r="B45" i="3"/>
  <c r="E45" i="3"/>
  <c r="L45" i="3"/>
  <c r="B26" i="2"/>
  <c r="E26" i="2"/>
  <c r="L26" i="2"/>
  <c r="B26" i="3"/>
  <c r="E26" i="3"/>
  <c r="L26" i="3"/>
  <c r="B37" i="2"/>
  <c r="E37" i="2"/>
  <c r="L37" i="2"/>
  <c r="B53" i="3"/>
  <c r="E53" i="3"/>
  <c r="L53" i="3"/>
  <c r="M53" i="3"/>
  <c r="B39" i="2"/>
  <c r="E39" i="2"/>
  <c r="L39" i="2"/>
  <c r="M39" i="2"/>
  <c r="B40" i="2"/>
  <c r="E40" i="2"/>
  <c r="L40" i="2"/>
</calcChain>
</file>

<file path=xl/sharedStrings.xml><?xml version="1.0" encoding="utf-8"?>
<sst xmlns="http://schemas.openxmlformats.org/spreadsheetml/2006/main" count="1876" uniqueCount="574">
  <si>
    <t>BOYS</t>
  </si>
  <si>
    <t>Heat 1</t>
  </si>
  <si>
    <t xml:space="preserve"> 1</t>
  </si>
  <si>
    <t xml:space="preserve"> 2</t>
  </si>
  <si>
    <t>Adam West</t>
  </si>
  <si>
    <t>HBS</t>
  </si>
  <si>
    <t xml:space="preserve"> 3</t>
  </si>
  <si>
    <t>CRA</t>
  </si>
  <si>
    <t xml:space="preserve"> 4</t>
  </si>
  <si>
    <t>William Snashall</t>
  </si>
  <si>
    <t xml:space="preserve"> 5</t>
  </si>
  <si>
    <t xml:space="preserve"> 6</t>
  </si>
  <si>
    <t>B&amp;H</t>
  </si>
  <si>
    <t>Heat 2</t>
  </si>
  <si>
    <t>LEW</t>
  </si>
  <si>
    <t>Douglas Zveushe</t>
  </si>
  <si>
    <t>PHX</t>
  </si>
  <si>
    <t>Louis Kill</t>
  </si>
  <si>
    <t>Cian Cassidy</t>
  </si>
  <si>
    <t>Heat 3</t>
  </si>
  <si>
    <t>Joel Skey</t>
  </si>
  <si>
    <t>HHH</t>
  </si>
  <si>
    <t>Michael Allison</t>
  </si>
  <si>
    <t xml:space="preserve"> 7</t>
  </si>
  <si>
    <t>Final</t>
  </si>
  <si>
    <t xml:space="preserve"> 8</t>
  </si>
  <si>
    <t>Adam Lindo</t>
  </si>
  <si>
    <t>EBR</t>
  </si>
  <si>
    <t>Luke Ellard</t>
  </si>
  <si>
    <t>WDH</t>
  </si>
  <si>
    <t>Finley Macleod</t>
  </si>
  <si>
    <t>75M</t>
  </si>
  <si>
    <t>150M</t>
  </si>
  <si>
    <t>Jamie Arnold</t>
  </si>
  <si>
    <t>Adam Firsht</t>
  </si>
  <si>
    <t>Alex Brothwell</t>
  </si>
  <si>
    <t>Atticus Mohapi-Dobouny</t>
  </si>
  <si>
    <t xml:space="preserve"> 9</t>
  </si>
  <si>
    <t>Ben Neale</t>
  </si>
  <si>
    <t xml:space="preserve"> 10</t>
  </si>
  <si>
    <t>Jake Smith</t>
  </si>
  <si>
    <t>800M</t>
  </si>
  <si>
    <t>Leo Brewer</t>
  </si>
  <si>
    <t>Patrick Connolly</t>
  </si>
  <si>
    <t>Daniel Westwood</t>
  </si>
  <si>
    <t>1200M</t>
  </si>
  <si>
    <t>Q</t>
  </si>
  <si>
    <t>q</t>
  </si>
  <si>
    <t>HOL</t>
  </si>
  <si>
    <t>Crawley 'A'</t>
  </si>
  <si>
    <t>Crawley 'B'</t>
  </si>
  <si>
    <t>Crawley 'C'</t>
  </si>
  <si>
    <t>4x100M RELAY</t>
  </si>
  <si>
    <t>75M HURDLES</t>
  </si>
  <si>
    <t>GIRLS</t>
  </si>
  <si>
    <t>UNDER 15 BOYS</t>
  </si>
  <si>
    <t>UNDER 17 MEN</t>
  </si>
  <si>
    <t>CHI</t>
  </si>
  <si>
    <t>Jasper Baker</t>
  </si>
  <si>
    <t>Ben Martin</t>
  </si>
  <si>
    <t>Kacey Weller</t>
  </si>
  <si>
    <t>Shannon Vinten</t>
  </si>
  <si>
    <t>Hattie Collins</t>
  </si>
  <si>
    <t>Millie Noyce</t>
  </si>
  <si>
    <t>Katie Small</t>
  </si>
  <si>
    <t>Ella Hannyngton</t>
  </si>
  <si>
    <t>Heat 4</t>
  </si>
  <si>
    <t>Anushka Patel</t>
  </si>
  <si>
    <t>Eloise Richards</t>
  </si>
  <si>
    <t>Chloe Kornevall</t>
  </si>
  <si>
    <t>Sophie Hooper</t>
  </si>
  <si>
    <t>Mia O'Hara</t>
  </si>
  <si>
    <t>Phoebe Thoms</t>
  </si>
  <si>
    <t>Abigail Packham</t>
  </si>
  <si>
    <t>Jessica O'Flaherty</t>
  </si>
  <si>
    <t>Rachel Berry</t>
  </si>
  <si>
    <t>Isobel Golding</t>
  </si>
  <si>
    <t>Trinity Bird</t>
  </si>
  <si>
    <t>Isabella Williams</t>
  </si>
  <si>
    <t>HAS</t>
  </si>
  <si>
    <t>Race 1</t>
  </si>
  <si>
    <t>Race 2</t>
  </si>
  <si>
    <t>Gold</t>
  </si>
  <si>
    <t>Silver</t>
  </si>
  <si>
    <t>Bronze</t>
  </si>
  <si>
    <t>Lois Dooley</t>
  </si>
  <si>
    <t>70M HURDLES</t>
  </si>
  <si>
    <t>4X100M RELAY</t>
  </si>
  <si>
    <t>Race 3</t>
  </si>
  <si>
    <t>HIGH JUMP</t>
  </si>
  <si>
    <t>CBP</t>
  </si>
  <si>
    <t>LONG JUMP</t>
  </si>
  <si>
    <t>SHOT PUTT</t>
  </si>
  <si>
    <t>Peanut Meekings</t>
  </si>
  <si>
    <t>DISCUS</t>
  </si>
  <si>
    <t>JAVELIN</t>
  </si>
  <si>
    <t>Jack Sanders</t>
  </si>
  <si>
    <t>Nathan McConnell</t>
  </si>
  <si>
    <t>Daniel McCourt</t>
  </si>
  <si>
    <t>Ivo Pitts</t>
  </si>
  <si>
    <t>SUSSEX UNDER 13 TRACK &amp; FIELD CHAMPIONSHIPS  27th JUNE 2015 at WITHDEAN</t>
  </si>
  <si>
    <t>9.33.16</t>
  </si>
  <si>
    <t>9.44.61</t>
  </si>
  <si>
    <t>Joe Smith</t>
  </si>
  <si>
    <t>9.55.47</t>
  </si>
  <si>
    <t>9.55.88</t>
  </si>
  <si>
    <t>Andrew Smailes</t>
  </si>
  <si>
    <t>10.18.17</t>
  </si>
  <si>
    <t>Jamie Dooley</t>
  </si>
  <si>
    <t>10.29.14</t>
  </si>
  <si>
    <t>Oliver Johnson</t>
  </si>
  <si>
    <t>11.28.49</t>
  </si>
  <si>
    <t>Theo Maton</t>
  </si>
  <si>
    <t>Sam Horn</t>
  </si>
  <si>
    <t>Spike Gleave</t>
  </si>
  <si>
    <t>Ben Goodwin</t>
  </si>
  <si>
    <t>Arthur Haines</t>
  </si>
  <si>
    <t>Oliver Hanger</t>
  </si>
  <si>
    <t>Archie Maton</t>
  </si>
  <si>
    <t>BC</t>
  </si>
  <si>
    <t>James Mullineux</t>
  </si>
  <si>
    <t>Ned McCauley</t>
  </si>
  <si>
    <t>Seb Logsdon</t>
  </si>
  <si>
    <t>Guy Underwood</t>
  </si>
  <si>
    <t>Joseph Chrisp</t>
  </si>
  <si>
    <t>Cameron Wells</t>
  </si>
  <si>
    <t>EGR</t>
  </si>
  <si>
    <t>James Martin</t>
  </si>
  <si>
    <t>Sam Southwell</t>
  </si>
  <si>
    <t>Jayden Vincent</t>
  </si>
  <si>
    <t>Michael Shaw</t>
  </si>
  <si>
    <t>Ollie Dallas</t>
  </si>
  <si>
    <t>Dillan Tierney</t>
  </si>
  <si>
    <t>Joseph Noble</t>
  </si>
  <si>
    <t>Luke Creenan</t>
  </si>
  <si>
    <t>Rania Hyde</t>
  </si>
  <si>
    <t>Blossom Campbell</t>
  </si>
  <si>
    <t>Lucy Rogers</t>
  </si>
  <si>
    <t>Erika Body</t>
  </si>
  <si>
    <t>Kata Jahn</t>
  </si>
  <si>
    <t>Guest</t>
  </si>
  <si>
    <t>Abigail McPherson</t>
  </si>
  <si>
    <t>Cleo Tomlinson</t>
  </si>
  <si>
    <t>Sophie Shaw</t>
  </si>
  <si>
    <t>Chela Ruiz-Cravinho</t>
  </si>
  <si>
    <t>Erin Bracknell</t>
  </si>
  <si>
    <t>Ella Dronfield</t>
  </si>
  <si>
    <t>Esther Owolabi</t>
  </si>
  <si>
    <t>Nell Gransden</t>
  </si>
  <si>
    <t>Cassie Brewr Wren</t>
  </si>
  <si>
    <t>Poppy Oliver</t>
  </si>
  <si>
    <t>Ruby Jerges</t>
  </si>
  <si>
    <t>Calista Sharman</t>
  </si>
  <si>
    <t>Hannah Halfracree</t>
  </si>
  <si>
    <t>Elysia Crombie</t>
  </si>
  <si>
    <t>Isobel Claxton</t>
  </si>
  <si>
    <t>Freya Brennand</t>
  </si>
  <si>
    <t>Colette Tierney</t>
  </si>
  <si>
    <t>Beatrix Dalley</t>
  </si>
  <si>
    <t>Erin Hinds</t>
  </si>
  <si>
    <t>Amber Patel</t>
  </si>
  <si>
    <t>Esme Hubbert</t>
  </si>
  <si>
    <t>Yasmin Akbay</t>
  </si>
  <si>
    <t>Jasmine Belshaw</t>
  </si>
  <si>
    <t>Daisy Mason</t>
  </si>
  <si>
    <t>Isobel Russell</t>
  </si>
  <si>
    <t>Dalia Stavar</t>
  </si>
  <si>
    <t>Holly Lethbridge</t>
  </si>
  <si>
    <t>Luisa Fernandez Zickler</t>
  </si>
  <si>
    <t>Eloise Young</t>
  </si>
  <si>
    <t>Madeleine Liu</t>
  </si>
  <si>
    <t>Anouska Fairhurst</t>
  </si>
  <si>
    <t>Emma Carter</t>
  </si>
  <si>
    <t>Lydia Whitworth</t>
  </si>
  <si>
    <t>Melanie Bradley</t>
  </si>
  <si>
    <t>Dominic Lock</t>
  </si>
  <si>
    <t>Finn Gregson</t>
  </si>
  <si>
    <t>Luke Twigger</t>
  </si>
  <si>
    <t>Max Wright</t>
  </si>
  <si>
    <t>Nathan Buckeridge</t>
  </si>
  <si>
    <t>Hari Brogan</t>
  </si>
  <si>
    <t>Ashley Tierney</t>
  </si>
  <si>
    <t>Nellie Hannam</t>
  </si>
  <si>
    <t>Lacey Fowler</t>
  </si>
  <si>
    <t>9=</t>
  </si>
  <si>
    <t>James Pavey</t>
  </si>
  <si>
    <t>Ben Beard</t>
  </si>
  <si>
    <t>Callum Palmer</t>
  </si>
  <si>
    <t>Daniel Persad</t>
  </si>
  <si>
    <t>Isaac Elerderhorst-Awesu</t>
  </si>
  <si>
    <t>Dylan Hanslow</t>
  </si>
  <si>
    <t>Toby Wiles</t>
  </si>
  <si>
    <t>Pyers Lockwood</t>
  </si>
  <si>
    <t>Tishon Alexander-Price</t>
  </si>
  <si>
    <t>Albie Ellender</t>
  </si>
  <si>
    <t>Connor Fairhall</t>
  </si>
  <si>
    <t>Tegan Chorley</t>
  </si>
  <si>
    <t>Anya Dawson</t>
  </si>
  <si>
    <t>Isobel Carrick</t>
  </si>
  <si>
    <t>Erin Hartnett</t>
  </si>
  <si>
    <t>Jessica Bunday</t>
  </si>
  <si>
    <t>Olivuia Aston</t>
  </si>
  <si>
    <t>Sebastian Logsdon</t>
  </si>
  <si>
    <t>James Turner</t>
  </si>
  <si>
    <t>Saniel Southwell</t>
  </si>
  <si>
    <t>Ruby Anning</t>
  </si>
  <si>
    <t>Minnie Madriaga</t>
  </si>
  <si>
    <t>Olivia Aston</t>
  </si>
  <si>
    <t>Collette Tierney</t>
  </si>
  <si>
    <t>Tom Miller</t>
  </si>
  <si>
    <t>Jack Smart-Williams</t>
  </si>
  <si>
    <t>Oliver Brown</t>
  </si>
  <si>
    <t>Jamie Douglass</t>
  </si>
  <si>
    <t>Daniel Southwell</t>
  </si>
  <si>
    <t>Reuben Nicholas</t>
  </si>
  <si>
    <t>Joe Checkley</t>
  </si>
  <si>
    <t>Fleur Hollyer</t>
  </si>
  <si>
    <t>Cassie Brewer-Wren</t>
  </si>
  <si>
    <t>Matty Farmer</t>
  </si>
  <si>
    <t>Ella Monk</t>
  </si>
  <si>
    <t>Thomas Kimber</t>
  </si>
  <si>
    <t>Jacob Hutchings</t>
  </si>
  <si>
    <t>James McCulloch</t>
  </si>
  <si>
    <t>Isaac Elderhorst-Awesu</t>
  </si>
  <si>
    <t>Phoebe Thomas</t>
  </si>
  <si>
    <t>2.48.54</t>
  </si>
  <si>
    <t>2.52.45</t>
  </si>
  <si>
    <t>Hannah Halfacree</t>
  </si>
  <si>
    <t>2.57.75</t>
  </si>
  <si>
    <t>3.03.14</t>
  </si>
  <si>
    <t>3.05.40</t>
  </si>
  <si>
    <t>3.06.17</t>
  </si>
  <si>
    <t>3.08.81</t>
  </si>
  <si>
    <t>2.39.18</t>
  </si>
  <si>
    <t>Emily Muzio</t>
  </si>
  <si>
    <t>2.43.85</t>
  </si>
  <si>
    <t>2.46.40</t>
  </si>
  <si>
    <t>2.48.65</t>
  </si>
  <si>
    <t>2.49.61</t>
  </si>
  <si>
    <t>Holly Taylor</t>
  </si>
  <si>
    <t>2.50.49</t>
  </si>
  <si>
    <t>Zara Smith</t>
  </si>
  <si>
    <t>2.51.32</t>
  </si>
  <si>
    <t>2.57.22</t>
  </si>
  <si>
    <t>2.58.36</t>
  </si>
  <si>
    <t>Milly Dickinson</t>
  </si>
  <si>
    <t>2.34.65</t>
  </si>
  <si>
    <t>2.35.22</t>
  </si>
  <si>
    <t>Charlotte Bullard</t>
  </si>
  <si>
    <t>2.35.66</t>
  </si>
  <si>
    <t>Harriet Bloor</t>
  </si>
  <si>
    <t>HAI</t>
  </si>
  <si>
    <t>2.36.16</t>
  </si>
  <si>
    <t>2.37.62</t>
  </si>
  <si>
    <t>Astrid Blackledge</t>
  </si>
  <si>
    <t>2.39.08</t>
  </si>
  <si>
    <t>2.42.67</t>
  </si>
  <si>
    <t>Evie Clements</t>
  </si>
  <si>
    <t>2.43.57</t>
  </si>
  <si>
    <t>2.46.07</t>
  </si>
  <si>
    <t>Horsham Blue Star 'A'</t>
  </si>
  <si>
    <t>Phoenix</t>
  </si>
  <si>
    <t>Brighton &amp; Hove 'A'</t>
  </si>
  <si>
    <t>Lewes</t>
  </si>
  <si>
    <t>East Grinstead</t>
  </si>
  <si>
    <t>Haywards Heath</t>
  </si>
  <si>
    <t>2.28.10</t>
  </si>
  <si>
    <t>2.29.56</t>
  </si>
  <si>
    <t>2.38.01</t>
  </si>
  <si>
    <t>2.38.40</t>
  </si>
  <si>
    <t>Dylan Cutler</t>
  </si>
  <si>
    <t>2.39.55</t>
  </si>
  <si>
    <t>Alex Ewers</t>
  </si>
  <si>
    <t>2.39.99</t>
  </si>
  <si>
    <t>2.40.40</t>
  </si>
  <si>
    <t>2.42.89</t>
  </si>
  <si>
    <t>2.45.25</t>
  </si>
  <si>
    <t>2.48.22</t>
  </si>
  <si>
    <t>2.48.46</t>
  </si>
  <si>
    <t>2.17.28</t>
  </si>
  <si>
    <t>Thomas Wharton</t>
  </si>
  <si>
    <t>2.17.66</t>
  </si>
  <si>
    <t>2.23.67</t>
  </si>
  <si>
    <t>2.28.79</t>
  </si>
  <si>
    <t>2.31.34</t>
  </si>
  <si>
    <t>2.34.85</t>
  </si>
  <si>
    <t>2.34.99</t>
  </si>
  <si>
    <t>Ned Howes</t>
  </si>
  <si>
    <t>2.36.27</t>
  </si>
  <si>
    <t>2.38.62</t>
  </si>
  <si>
    <t>Brighton &amp; Hove 'B'</t>
  </si>
  <si>
    <t>Brighton &amp; Hove 'C'</t>
  </si>
  <si>
    <t>Horsham Blue Star</t>
  </si>
  <si>
    <t>Abigail McPherson, Rania Hyde, Jessica O'Flaherty, Ella Hannyngton</t>
  </si>
  <si>
    <t>Horsham Blue Star 'B'</t>
  </si>
  <si>
    <t>Sam Horn, Ben Goodwin, Hector Summers, Albie Ellender</t>
  </si>
  <si>
    <t>Adam Firsht, Jamie Arnold, Guy Underwood, Connor Fairhall</t>
  </si>
  <si>
    <t>Haiden May, Joshua Pay, Seb Logsdon, Jamie Douglass</t>
  </si>
  <si>
    <t>Ben Neale, Joe Noble, Joe Chrisp, Michael Shaw</t>
  </si>
  <si>
    <t>Callum Palmer, Louis Kill, Reuben Lawes, Adam West</t>
  </si>
  <si>
    <t>Thomas Wharton, Adam Lindo, Daniel Persad, Tom Kimber</t>
  </si>
  <si>
    <t>James McCulloch, Oliver Brown, Jack Smart-Williams, Thomas Miller</t>
  </si>
  <si>
    <t>Ivo pitts, Nathan Buckeridge, William Snashall, Daniel Westwood</t>
  </si>
  <si>
    <t>Daniel Southwell, Toby Wiles, Joel Skey, Tishon Alexander-Price</t>
  </si>
  <si>
    <t>Anoushka Fairhurst, Isabella Williams, Esme Hubbard, Chloe Kornevall</t>
  </si>
  <si>
    <t>Ella Monk, Lacey Fowler, Astrid Blackledge, Anya Dawson</t>
  </si>
  <si>
    <t>Jasmine Belshaw, Ruby Jerges, Ella Dronfield, Cleo Tomlinson</t>
  </si>
  <si>
    <t>Kacey Weller, Abigail Packham, Shannon Vinten, Poppy Oliver</t>
  </si>
  <si>
    <t>Millie Noyce, Holly Lethbridge, Tegan Chorley, Katie Small</t>
  </si>
  <si>
    <t>Anushka Patel, Erin Bracknell, Holly Taylor, Isobel Golding</t>
  </si>
  <si>
    <t>Isobel Russell, Hattie Collins, Isobel Claxton, Trinity Bird</t>
  </si>
  <si>
    <t>Esther Owolabi, Lydia Whittington, Cassie Brewer-Wren, Phoebe Thoms</t>
  </si>
  <si>
    <t>Minnie Madriaga, Chela Ruiz-Cravinho, Blossom Campbell, Ruby Anning</t>
  </si>
  <si>
    <t>3=</t>
  </si>
  <si>
    <t>Haiden May</t>
  </si>
  <si>
    <t>Joshua Pay</t>
  </si>
  <si>
    <t>3.47.87</t>
  </si>
  <si>
    <t>3.48.49</t>
  </si>
  <si>
    <t>3.53.35</t>
  </si>
  <si>
    <t>3.56.28</t>
  </si>
  <si>
    <t>4.00.56</t>
  </si>
  <si>
    <t>4.05.61</t>
  </si>
  <si>
    <t>4.13.84</t>
  </si>
  <si>
    <t>Callum Stone</t>
  </si>
  <si>
    <t>William Le Merle</t>
  </si>
  <si>
    <t>Archie Rowles</t>
  </si>
  <si>
    <t>Ruben Sezen</t>
  </si>
  <si>
    <t>Ryan Armstrong</t>
  </si>
  <si>
    <t>George Taylor</t>
  </si>
  <si>
    <t>Sam Goodhead</t>
  </si>
  <si>
    <t>3.44.85</t>
  </si>
  <si>
    <t>3.57.64</t>
  </si>
  <si>
    <t>4.02.36</t>
  </si>
  <si>
    <t>4.13.48</t>
  </si>
  <si>
    <t>4.21.52</t>
  </si>
  <si>
    <t>4.26.04</t>
  </si>
  <si>
    <t>4.28.41</t>
  </si>
  <si>
    <t>4.30.64</t>
  </si>
  <si>
    <t>4.34.51</t>
  </si>
  <si>
    <t>5.18.59</t>
  </si>
  <si>
    <t>Eloise Nicoll</t>
  </si>
  <si>
    <t>Pia Lewis</t>
  </si>
  <si>
    <t>Amalie Primdal</t>
  </si>
  <si>
    <t>Alice Wright</t>
  </si>
  <si>
    <t>Rebecca Losh</t>
  </si>
  <si>
    <t>Antonia Deeley</t>
  </si>
  <si>
    <t>Ella Matthews</t>
  </si>
  <si>
    <t>Ciara Muzio</t>
  </si>
  <si>
    <t>4.01.21</t>
  </si>
  <si>
    <t>4.03.21</t>
  </si>
  <si>
    <t>4.05.40</t>
  </si>
  <si>
    <t>4.05.80</t>
  </si>
  <si>
    <t>4.12.08</t>
  </si>
  <si>
    <t>4.14.40</t>
  </si>
  <si>
    <t>4.15.29</t>
  </si>
  <si>
    <t>4.21.69</t>
  </si>
  <si>
    <t>4.21.95</t>
  </si>
  <si>
    <t>4.22.35</t>
  </si>
  <si>
    <t>4.26.21</t>
  </si>
  <si>
    <t>4.29.39</t>
  </si>
  <si>
    <t>(21.9 manual)</t>
  </si>
  <si>
    <t>(22.0 manual)</t>
  </si>
  <si>
    <t>75m</t>
  </si>
  <si>
    <t xml:space="preserve">75m </t>
  </si>
  <si>
    <t>Toyo Oloko</t>
  </si>
  <si>
    <t>Isaac Obeng</t>
  </si>
  <si>
    <t>Louis Goodwin</t>
  </si>
  <si>
    <t>Zac Fitzgerald</t>
  </si>
  <si>
    <t>Louis Henry</t>
  </si>
  <si>
    <t>Henry Yelling</t>
  </si>
  <si>
    <t>Thomas Poole</t>
  </si>
  <si>
    <t>Morgan Warnes</t>
  </si>
  <si>
    <t>Tom Iorpenda</t>
  </si>
  <si>
    <t>William Muzio</t>
  </si>
  <si>
    <t>Cameron Wright</t>
  </si>
  <si>
    <t>Archie Burgess</t>
  </si>
  <si>
    <t>Teddy Jerges</t>
  </si>
  <si>
    <t>Adam Mehew</t>
  </si>
  <si>
    <t>Kit Monti</t>
  </si>
  <si>
    <t>Edward Crossman</t>
  </si>
  <si>
    <t>Samory Dougnaglo</t>
  </si>
  <si>
    <t>Freddie Johnson</t>
  </si>
  <si>
    <t>Hector Summers</t>
  </si>
  <si>
    <t>Roan Briggs</t>
  </si>
  <si>
    <t>Daniel Gooch</t>
  </si>
  <si>
    <t>Leo Boyes</t>
  </si>
  <si>
    <t>Race 4</t>
  </si>
  <si>
    <t>Ashton Macleod</t>
  </si>
  <si>
    <t>Hugo Wells</t>
  </si>
  <si>
    <t>Craig Harris</t>
  </si>
  <si>
    <t>Daniel Seymour</t>
  </si>
  <si>
    <t>Liam Campbell</t>
  </si>
  <si>
    <t>Harry Smart-Williams</t>
  </si>
  <si>
    <t>Ben Wright</t>
  </si>
  <si>
    <t>isiah Wilson</t>
  </si>
  <si>
    <t>Race 5</t>
  </si>
  <si>
    <t>Cameron Reed</t>
  </si>
  <si>
    <t>Otis Hague</t>
  </si>
  <si>
    <t>Oscar Priestley</t>
  </si>
  <si>
    <t>Max Gardner</t>
  </si>
  <si>
    <t>Toby Mullineux</t>
  </si>
  <si>
    <t>Daniel Trendall</t>
  </si>
  <si>
    <t>Joshua Creenan</t>
  </si>
  <si>
    <t>Dylan Brogan</t>
  </si>
  <si>
    <t>Race 6</t>
  </si>
  <si>
    <t>Bailey Smith</t>
  </si>
  <si>
    <t>Kyrell Wilson</t>
  </si>
  <si>
    <t>Connall Lawes</t>
  </si>
  <si>
    <t>Tom Ralph</t>
  </si>
  <si>
    <t>Jack Palmer</t>
  </si>
  <si>
    <t>Sam Checkley</t>
  </si>
  <si>
    <t>Luca Vieceli-Willcox</t>
  </si>
  <si>
    <t>600m</t>
  </si>
  <si>
    <t>1.48.78</t>
  </si>
  <si>
    <t>1.54.37</t>
  </si>
  <si>
    <t>2.07.08</t>
  </si>
  <si>
    <t>2.07.17</t>
  </si>
  <si>
    <t>2.08.25</t>
  </si>
  <si>
    <t>2.08.65</t>
  </si>
  <si>
    <t>2.08.94</t>
  </si>
  <si>
    <t>2.11.00</t>
  </si>
  <si>
    <t>2.16.25</t>
  </si>
  <si>
    <t>2.17.02</t>
  </si>
  <si>
    <t>2.20.77</t>
  </si>
  <si>
    <t>2.36.91</t>
  </si>
  <si>
    <t>1.50.06</t>
  </si>
  <si>
    <t>1.55.42</t>
  </si>
  <si>
    <t>1.57.90</t>
  </si>
  <si>
    <t>1.59.19</t>
  </si>
  <si>
    <t>2.07.03</t>
  </si>
  <si>
    <t>2.08.26</t>
  </si>
  <si>
    <t>2.11.46</t>
  </si>
  <si>
    <t>2.14.20</t>
  </si>
  <si>
    <t>2.14.34</t>
  </si>
  <si>
    <t>2.42.31</t>
  </si>
  <si>
    <t>1.57.26</t>
  </si>
  <si>
    <t>2.00.14</t>
  </si>
  <si>
    <t>2.01.30</t>
  </si>
  <si>
    <t>2.03.60</t>
  </si>
  <si>
    <t>2.05.65</t>
  </si>
  <si>
    <t>2.05.95</t>
  </si>
  <si>
    <t>2.09.35</t>
  </si>
  <si>
    <t>2.15.48</t>
  </si>
  <si>
    <t>2.16.31</t>
  </si>
  <si>
    <t>2.16.67</t>
  </si>
  <si>
    <t>2.19.81</t>
  </si>
  <si>
    <t xml:space="preserve">600m </t>
  </si>
  <si>
    <t>Isiah Wilson</t>
  </si>
  <si>
    <t>Amiel Papadopoulos</t>
  </si>
  <si>
    <t>1.53.30</t>
  </si>
  <si>
    <t>1.59.14</t>
  </si>
  <si>
    <t>2.02.67</t>
  </si>
  <si>
    <t>2.04.80</t>
  </si>
  <si>
    <t>2.05.51</t>
  </si>
  <si>
    <t>2.10.25</t>
  </si>
  <si>
    <t>2.12.98</t>
  </si>
  <si>
    <t>2.15.07</t>
  </si>
  <si>
    <t>2.15.78</t>
  </si>
  <si>
    <t>2.19.60</t>
  </si>
  <si>
    <t>2.23.31</t>
  </si>
  <si>
    <t>2.35.92</t>
  </si>
  <si>
    <t>Carly York</t>
  </si>
  <si>
    <t>Amber Purcell</t>
  </si>
  <si>
    <t>Tallulah Sullivan</t>
  </si>
  <si>
    <t>Maisie Walker</t>
  </si>
  <si>
    <t>Maddy Bullen</t>
  </si>
  <si>
    <t>Esme Lindo</t>
  </si>
  <si>
    <t>Poppy Hodgson</t>
  </si>
  <si>
    <t>Jess Powell</t>
  </si>
  <si>
    <t>Sophie Wilkinson</t>
  </si>
  <si>
    <t>Macy Wynn</t>
  </si>
  <si>
    <t>Olivia Ellis</t>
  </si>
  <si>
    <t>Grace Hanger</t>
  </si>
  <si>
    <t>UN</t>
  </si>
  <si>
    <t>Olivia Hamilton</t>
  </si>
  <si>
    <t>Freya Hinds</t>
  </si>
  <si>
    <t>Charlotte Brine</t>
  </si>
  <si>
    <t>Hannah Courtney</t>
  </si>
  <si>
    <t>Amelia Hatchard</t>
  </si>
  <si>
    <t>Devon Moffat</t>
  </si>
  <si>
    <t>Mena Powell</t>
  </si>
  <si>
    <t>Beth Cowlard</t>
  </si>
  <si>
    <t>Mekdes Berry</t>
  </si>
  <si>
    <t>Sophie Thorne</t>
  </si>
  <si>
    <t>Liberty Gardner</t>
  </si>
  <si>
    <t>Libby Noyce</t>
  </si>
  <si>
    <t>Ruby Wilson</t>
  </si>
  <si>
    <t>Florence Vieceli-Wilkinson</t>
  </si>
  <si>
    <t>Keira Drewry</t>
  </si>
  <si>
    <t>Alicia Macleod</t>
  </si>
  <si>
    <t>Isabel Cooper</t>
  </si>
  <si>
    <t>Beatrice Osman-Allu</t>
  </si>
  <si>
    <t>Larissa Cochrane</t>
  </si>
  <si>
    <t>Gemma Tutton</t>
  </si>
  <si>
    <t>Sophie Morris</t>
  </si>
  <si>
    <t>Olivia Hall</t>
  </si>
  <si>
    <t>Eadie Yelling</t>
  </si>
  <si>
    <t>Bethany Fox</t>
  </si>
  <si>
    <t>Sophie Packham</t>
  </si>
  <si>
    <t>Mia Foley-Oates</t>
  </si>
  <si>
    <t>Ella Brown</t>
  </si>
  <si>
    <t>2.02.31</t>
  </si>
  <si>
    <t>2.05.18</t>
  </si>
  <si>
    <t>2.07.58</t>
  </si>
  <si>
    <t>2.08.21</t>
  </si>
  <si>
    <t>2.09.89</t>
  </si>
  <si>
    <t>2.13.05</t>
  </si>
  <si>
    <t>2.16.50</t>
  </si>
  <si>
    <t>2.20.85</t>
  </si>
  <si>
    <t>2.22.57</t>
  </si>
  <si>
    <t>2.25.24</t>
  </si>
  <si>
    <t>2.27.76</t>
  </si>
  <si>
    <t>2.28.69</t>
  </si>
  <si>
    <t>2.29.49</t>
  </si>
  <si>
    <t>2.00.04</t>
  </si>
  <si>
    <t>2.11.42</t>
  </si>
  <si>
    <t>2.18.36</t>
  </si>
  <si>
    <t>2.20.34</t>
  </si>
  <si>
    <t>2.20.37</t>
  </si>
  <si>
    <t>2.21.70</t>
  </si>
  <si>
    <t>2.24.16</t>
  </si>
  <si>
    <t>2.26.37</t>
  </si>
  <si>
    <t>2.29.88</t>
  </si>
  <si>
    <t>2.32.79</t>
  </si>
  <si>
    <t>2.36.74</t>
  </si>
  <si>
    <t>Florence Vieceli-Wlikinson</t>
  </si>
  <si>
    <t>2.03.21</t>
  </si>
  <si>
    <t>2.07.52</t>
  </si>
  <si>
    <t>2.11.63</t>
  </si>
  <si>
    <t>2.15.40</t>
  </si>
  <si>
    <t>2.16.14</t>
  </si>
  <si>
    <t>2.16.18</t>
  </si>
  <si>
    <t>2.18.82</t>
  </si>
  <si>
    <t>2.18.97</t>
  </si>
  <si>
    <t>2.21.50</t>
  </si>
  <si>
    <t>2.24.23</t>
  </si>
  <si>
    <t>2.28.16</t>
  </si>
  <si>
    <t>2.30.44</t>
  </si>
  <si>
    <t>Athlete Name</t>
  </si>
  <si>
    <t>Points</t>
  </si>
  <si>
    <t>Time</t>
  </si>
  <si>
    <t>Distance</t>
  </si>
  <si>
    <t>Athlete</t>
  </si>
  <si>
    <t>Rank</t>
  </si>
  <si>
    <t>SLJ</t>
  </si>
  <si>
    <t>Howler</t>
  </si>
  <si>
    <t>No</t>
  </si>
  <si>
    <t>Club</t>
  </si>
  <si>
    <t>WHEELCHAIR 800M</t>
  </si>
  <si>
    <t>Lizzie Williams</t>
  </si>
  <si>
    <t>3.23.53</t>
  </si>
  <si>
    <t>Morgan Woods</t>
  </si>
  <si>
    <t>4.46.35</t>
  </si>
  <si>
    <t>CLUB ABBREVIATIONS</t>
  </si>
  <si>
    <t>BRIGHTON COLLEGE</t>
  </si>
  <si>
    <t>BRIGHTON &amp; HOVE</t>
  </si>
  <si>
    <t>CHICHESTER</t>
  </si>
  <si>
    <t>CRAWLEY</t>
  </si>
  <si>
    <t>EASTBOURNE</t>
  </si>
  <si>
    <t>EAST GRINSTEAD</t>
  </si>
  <si>
    <t>HAYWARDS HEATH</t>
  </si>
  <si>
    <t>HORSHAM BLUE STAR</t>
  </si>
  <si>
    <t>HASTINGS</t>
  </si>
  <si>
    <t>HOLLAND SPORTS</t>
  </si>
  <si>
    <t>HAILSHAM</t>
  </si>
  <si>
    <t>LEWES</t>
  </si>
  <si>
    <t>BRIGHTON PHOENXI</t>
  </si>
  <si>
    <t>WORTHING</t>
  </si>
  <si>
    <t>SUSSEX UNDER 11 QUADKIDS CHAMPIONSHIPS  27th JUNE 2015 at WITHDEAN</t>
  </si>
  <si>
    <t>SUSSEX UNDER 15 &amp; UNDER 17 3000M  TRACK &amp; FIELD CHAMPIONSHIPS  27th JUNE 2015 at WITHDEAN</t>
  </si>
  <si>
    <t>10.18.40</t>
  </si>
  <si>
    <t>Joe Clayson</t>
  </si>
  <si>
    <t>Daniel Simpkin</t>
  </si>
  <si>
    <t>10.48.0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</si>
</sst>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;;"/>
    <numFmt numFmtId="165" formatCode="0.00;;"/>
    <numFmt numFmtId="166" formatCode="0;;"/>
    <numFmt numFmtId="167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b/>
      <u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Font="1"/>
    <xf numFmtId="0" fontId="0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quotePrefix="1"/>
    <xf numFmtId="0" fontId="6" fillId="0" borderId="0" xfId="0" applyFont="1"/>
    <xf numFmtId="0" fontId="0" fillId="0" borderId="0" xfId="0" applyBorder="1"/>
    <xf numFmtId="0" fontId="7" fillId="0" borderId="0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1" fillId="0" borderId="0" xfId="0" applyFont="1" applyBorder="1"/>
    <xf numFmtId="0" fontId="13" fillId="0" borderId="0" xfId="0" applyFont="1" applyAlignment="1">
      <alignment horizontal="left" vertical="top"/>
    </xf>
    <xf numFmtId="0" fontId="7" fillId="0" borderId="0" xfId="1" applyFont="1" applyFill="1" applyBorder="1" applyAlignment="1" applyProtection="1">
      <alignment horizontal="center"/>
    </xf>
    <xf numFmtId="0" fontId="4" fillId="0" borderId="0" xfId="0" applyFont="1" applyAlignment="1"/>
    <xf numFmtId="0" fontId="0" fillId="0" borderId="0" xfId="0" applyAlignment="1"/>
    <xf numFmtId="2" fontId="0" fillId="0" borderId="0" xfId="0" applyNumberFormat="1" applyAlignment="1">
      <alignment horizontal="center"/>
    </xf>
    <xf numFmtId="0" fontId="1" fillId="0" borderId="0" xfId="0" applyFont="1"/>
    <xf numFmtId="2" fontId="4" fillId="0" borderId="0" xfId="0" applyNumberFormat="1" applyFont="1" applyAlignment="1">
      <alignment vertical="top"/>
    </xf>
    <xf numFmtId="2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2" fontId="4" fillId="0" borderId="0" xfId="0" applyNumberFormat="1" applyFont="1" applyAlignment="1">
      <alignment horizontal="center" vertical="top"/>
    </xf>
    <xf numFmtId="167" fontId="2" fillId="0" borderId="0" xfId="0" applyNumberFormat="1" applyFont="1" applyAlignment="1">
      <alignment horizontal="center" vertical="top"/>
    </xf>
    <xf numFmtId="0" fontId="10" fillId="0" borderId="1" xfId="0" applyFont="1" applyFill="1" applyBorder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0" fillId="0" borderId="0" xfId="0" applyFill="1" applyBorder="1"/>
    <xf numFmtId="0" fontId="7" fillId="0" borderId="3" xfId="0" applyFont="1" applyFill="1" applyBorder="1" applyAlignment="1">
      <alignment horizontal="center"/>
    </xf>
    <xf numFmtId="0" fontId="10" fillId="0" borderId="4" xfId="0" applyFont="1" applyFill="1" applyBorder="1" applyAlignment="1" applyProtection="1">
      <alignment horizontal="center"/>
      <protection locked="0"/>
    </xf>
    <xf numFmtId="166" fontId="10" fillId="0" borderId="3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164" fontId="10" fillId="3" borderId="1" xfId="4" applyNumberFormat="1" applyFont="1" applyFill="1" applyBorder="1" applyProtection="1"/>
    <xf numFmtId="166" fontId="10" fillId="0" borderId="1" xfId="4" applyNumberFormat="1" applyFont="1" applyFill="1" applyBorder="1"/>
    <xf numFmtId="165" fontId="10" fillId="3" borderId="1" xfId="4" applyNumberFormat="1" applyFont="1" applyFill="1" applyBorder="1" applyProtection="1"/>
    <xf numFmtId="165" fontId="10" fillId="3" borderId="1" xfId="0" applyNumberFormat="1" applyFont="1" applyFill="1" applyBorder="1" applyProtection="1"/>
    <xf numFmtId="166" fontId="10" fillId="0" borderId="2" xfId="0" applyNumberFormat="1" applyFont="1" applyFill="1" applyBorder="1" applyAlignment="1">
      <alignment horizontal="center"/>
    </xf>
    <xf numFmtId="0" fontId="10" fillId="0" borderId="1" xfId="0" applyNumberFormat="1" applyFont="1" applyFill="1" applyBorder="1"/>
    <xf numFmtId="166" fontId="10" fillId="4" borderId="3" xfId="0" applyNumberFormat="1" applyFont="1" applyFill="1" applyBorder="1" applyAlignment="1">
      <alignment horizontal="center"/>
    </xf>
    <xf numFmtId="0" fontId="2" fillId="0" borderId="0" xfId="0" applyFont="1" applyAlignment="1"/>
    <xf numFmtId="44" fontId="7" fillId="0" borderId="0" xfId="1" applyNumberFormat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/>
    </xf>
    <xf numFmtId="44" fontId="7" fillId="0" borderId="0" xfId="1" applyNumberFormat="1" applyFont="1" applyFill="1" applyBorder="1" applyAlignment="1" applyProtection="1">
      <alignment horizontal="center" wrapText="1"/>
    </xf>
    <xf numFmtId="0" fontId="7" fillId="0" borderId="0" xfId="1" applyFont="1" applyFill="1" applyBorder="1" applyAlignment="1" applyProtection="1">
      <alignment horizontal="center" wrapText="1"/>
    </xf>
    <xf numFmtId="0" fontId="7" fillId="0" borderId="0" xfId="1" quotePrefix="1" applyFont="1" applyFill="1" applyBorder="1" applyAlignment="1" applyProtection="1">
      <alignment horizontal="center"/>
    </xf>
    <xf numFmtId="0" fontId="15" fillId="0" borderId="9" xfId="1" quotePrefix="1" applyFont="1" applyFill="1" applyBorder="1" applyAlignment="1" applyProtection="1">
      <alignment horizontal="center"/>
    </xf>
    <xf numFmtId="0" fontId="15" fillId="0" borderId="9" xfId="1" applyFont="1" applyFill="1" applyBorder="1" applyAlignment="1" applyProtection="1">
      <alignment horizontal="center"/>
    </xf>
    <xf numFmtId="44" fontId="15" fillId="0" borderId="9" xfId="1" applyNumberFormat="1" applyFont="1" applyFill="1" applyBorder="1" applyAlignment="1" applyProtection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44" fontId="15" fillId="0" borderId="10" xfId="1" applyNumberFormat="1" applyFont="1" applyFill="1" applyBorder="1" applyAlignment="1" applyProtection="1">
      <alignment horizontal="center" wrapText="1"/>
    </xf>
    <xf numFmtId="0" fontId="15" fillId="0" borderId="6" xfId="1" applyFont="1" applyFill="1" applyBorder="1" applyAlignment="1" applyProtection="1">
      <alignment horizontal="center" wrapText="1"/>
    </xf>
  </cellXfs>
  <cellStyles count="7">
    <cellStyle name="Comma 2" xfId="4"/>
    <cellStyle name="Comma 3" xfId="3"/>
    <cellStyle name="Hyperlink" xfId="1" builtinId="8"/>
    <cellStyle name="Normal" xfId="0" builtinId="0"/>
    <cellStyle name="Normal 2" xfId="5"/>
    <cellStyle name="Normal 3" xfId="2"/>
    <cellStyle name="Percent 2" xfId="6"/>
  </cellStyles>
  <dxfs count="6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I15O3WWI\Quad_Kids_boy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cuments\Copy%20of%20QuadKids%20U11%20BOY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onfiguration"/>
      <sheetName val="Setup"/>
      <sheetName val="Declarations"/>
      <sheetName val="Athletes"/>
      <sheetName val="UKA Awards"/>
      <sheetName val="Scoring Table"/>
      <sheetName val="Event 1 - Sprint"/>
      <sheetName val="Event 2 - Jump"/>
      <sheetName val="Event 3 - Run"/>
      <sheetName val="Event 4 - Throw"/>
      <sheetName val="Event 5 - Relay"/>
    </sheetNames>
    <sheetDataSet>
      <sheetData sheetId="0" refreshError="1"/>
      <sheetData sheetId="1" refreshError="1"/>
      <sheetData sheetId="2" refreshError="1">
        <row r="27">
          <cell r="B27">
            <v>10</v>
          </cell>
        </row>
      </sheetData>
      <sheetData sheetId="3" refreshError="1">
        <row r="2">
          <cell r="A2">
            <v>1</v>
          </cell>
          <cell r="B2" t="str">
            <v>Michael Shaw</v>
          </cell>
          <cell r="C2" t="str">
            <v>B&amp;H</v>
          </cell>
          <cell r="D2" t="str">
            <v>b</v>
          </cell>
          <cell r="F2">
            <v>1</v>
          </cell>
          <cell r="H2" t="str">
            <v>MICHAEL SH</v>
          </cell>
          <cell r="I2" t="b">
            <v>0</v>
          </cell>
          <cell r="J2" t="str">
            <v>MICHAEL SHAW</v>
          </cell>
          <cell r="K2" t="str">
            <v>B&amp;H</v>
          </cell>
          <cell r="L2" t="str">
            <v>B</v>
          </cell>
          <cell r="M2">
            <v>11.9</v>
          </cell>
          <cell r="N2">
            <v>1.78</v>
          </cell>
          <cell r="O2">
            <v>2.0299999999999998</v>
          </cell>
          <cell r="P2">
            <v>20.62</v>
          </cell>
          <cell r="Q2">
            <v>51</v>
          </cell>
          <cell r="R2">
            <v>48</v>
          </cell>
          <cell r="S2">
            <v>67</v>
          </cell>
          <cell r="T2">
            <v>41</v>
          </cell>
          <cell r="U2">
            <v>207</v>
          </cell>
          <cell r="V2">
            <v>0</v>
          </cell>
          <cell r="W2">
            <v>13</v>
          </cell>
          <cell r="X2">
            <v>0</v>
          </cell>
        </row>
        <row r="3">
          <cell r="A3">
            <v>2</v>
          </cell>
          <cell r="B3" t="str">
            <v>Callum Crumbie</v>
          </cell>
          <cell r="C3" t="str">
            <v>U/A</v>
          </cell>
          <cell r="D3" t="str">
            <v>b</v>
          </cell>
          <cell r="F3">
            <v>2</v>
          </cell>
          <cell r="H3" t="str">
            <v>CALLUM CR</v>
          </cell>
          <cell r="I3" t="b">
            <v>0</v>
          </cell>
          <cell r="J3" t="str">
            <v>CALLUM CRUMBIE</v>
          </cell>
          <cell r="K3" t="str">
            <v>U/A</v>
          </cell>
          <cell r="L3" t="str">
            <v>B</v>
          </cell>
          <cell r="M3">
            <v>12.9</v>
          </cell>
          <cell r="N3">
            <v>1.82</v>
          </cell>
          <cell r="O3">
            <v>2.29</v>
          </cell>
          <cell r="P3">
            <v>24.44</v>
          </cell>
          <cell r="Q3">
            <v>41</v>
          </cell>
          <cell r="R3">
            <v>50</v>
          </cell>
          <cell r="S3">
            <v>41</v>
          </cell>
          <cell r="T3">
            <v>48</v>
          </cell>
          <cell r="U3">
            <v>180</v>
          </cell>
          <cell r="V3">
            <v>0</v>
          </cell>
          <cell r="W3">
            <v>28</v>
          </cell>
          <cell r="X3">
            <v>0</v>
          </cell>
        </row>
        <row r="4">
          <cell r="A4">
            <v>22</v>
          </cell>
          <cell r="B4" t="str">
            <v>Cameron Wells</v>
          </cell>
          <cell r="C4" t="str">
            <v>EGD</v>
          </cell>
          <cell r="D4" t="str">
            <v>b</v>
          </cell>
          <cell r="F4">
            <v>3</v>
          </cell>
          <cell r="H4" t="str">
            <v>CAMERON WE</v>
          </cell>
          <cell r="I4" t="b">
            <v>0</v>
          </cell>
          <cell r="J4" t="str">
            <v>CAMERON WELLS</v>
          </cell>
          <cell r="K4" t="str">
            <v>EGD</v>
          </cell>
          <cell r="L4" t="str">
            <v>B</v>
          </cell>
          <cell r="M4">
            <v>12.4</v>
          </cell>
          <cell r="N4">
            <v>1.51</v>
          </cell>
          <cell r="O4">
            <v>2.06</v>
          </cell>
          <cell r="P4">
            <v>26.08</v>
          </cell>
          <cell r="Q4">
            <v>46</v>
          </cell>
          <cell r="R4">
            <v>34</v>
          </cell>
          <cell r="S4">
            <v>64</v>
          </cell>
          <cell r="T4">
            <v>52</v>
          </cell>
          <cell r="U4">
            <v>196</v>
          </cell>
          <cell r="V4">
            <v>0</v>
          </cell>
          <cell r="W4">
            <v>21</v>
          </cell>
          <cell r="X4">
            <v>0</v>
          </cell>
        </row>
        <row r="5">
          <cell r="A5">
            <v>23</v>
          </cell>
          <cell r="B5" t="str">
            <v>Daniel Seymour</v>
          </cell>
          <cell r="C5" t="str">
            <v>WDH</v>
          </cell>
          <cell r="D5" t="str">
            <v>b</v>
          </cell>
          <cell r="F5">
            <v>4</v>
          </cell>
          <cell r="H5" t="str">
            <v>DANIEL SE</v>
          </cell>
          <cell r="I5" t="b">
            <v>0</v>
          </cell>
          <cell r="J5" t="str">
            <v>DANIEL SEYMOUR</v>
          </cell>
          <cell r="K5" t="str">
            <v>WDH</v>
          </cell>
          <cell r="L5" t="str">
            <v>B</v>
          </cell>
          <cell r="M5">
            <v>12.6</v>
          </cell>
          <cell r="N5">
            <v>1.28</v>
          </cell>
          <cell r="O5">
            <v>2.06</v>
          </cell>
          <cell r="P5">
            <v>26.6</v>
          </cell>
          <cell r="Q5">
            <v>44</v>
          </cell>
          <cell r="R5">
            <v>23</v>
          </cell>
          <cell r="S5">
            <v>64</v>
          </cell>
          <cell r="T5">
            <v>53</v>
          </cell>
          <cell r="U5">
            <v>184</v>
          </cell>
          <cell r="V5">
            <v>0</v>
          </cell>
          <cell r="W5">
            <v>25</v>
          </cell>
          <cell r="X5">
            <v>0</v>
          </cell>
        </row>
        <row r="6">
          <cell r="A6">
            <v>24</v>
          </cell>
          <cell r="B6" t="str">
            <v>Ben Goodwin</v>
          </cell>
          <cell r="C6" t="str">
            <v>LEW</v>
          </cell>
          <cell r="D6" t="str">
            <v>b</v>
          </cell>
          <cell r="F6">
            <v>5</v>
          </cell>
          <cell r="H6" t="str">
            <v>BEN GO</v>
          </cell>
          <cell r="I6" t="b">
            <v>0</v>
          </cell>
          <cell r="J6" t="str">
            <v>BEN GOODWIN</v>
          </cell>
          <cell r="K6" t="str">
            <v>LEW</v>
          </cell>
          <cell r="L6" t="str">
            <v>B</v>
          </cell>
          <cell r="M6">
            <v>11.6</v>
          </cell>
          <cell r="N6">
            <v>1.86</v>
          </cell>
          <cell r="O6">
            <v>1.57</v>
          </cell>
          <cell r="P6">
            <v>29.52</v>
          </cell>
          <cell r="Q6">
            <v>54</v>
          </cell>
          <cell r="R6">
            <v>52</v>
          </cell>
          <cell r="S6">
            <v>73</v>
          </cell>
          <cell r="T6">
            <v>59</v>
          </cell>
          <cell r="U6">
            <v>238</v>
          </cell>
          <cell r="V6">
            <v>0</v>
          </cell>
          <cell r="W6">
            <v>3</v>
          </cell>
          <cell r="X6">
            <v>0</v>
          </cell>
        </row>
        <row r="7">
          <cell r="A7">
            <v>25</v>
          </cell>
          <cell r="B7" t="str">
            <v>Thomas Kimber</v>
          </cell>
          <cell r="C7" t="str">
            <v>CRA</v>
          </cell>
          <cell r="D7" t="str">
            <v>b</v>
          </cell>
          <cell r="F7">
            <v>6</v>
          </cell>
          <cell r="H7" t="str">
            <v>THOMAS KI</v>
          </cell>
          <cell r="I7" t="b">
            <v>0</v>
          </cell>
          <cell r="J7" t="str">
            <v>THOMAS KIMBER</v>
          </cell>
          <cell r="K7" t="str">
            <v>CRA</v>
          </cell>
          <cell r="L7" t="str">
            <v>B</v>
          </cell>
          <cell r="M7">
            <v>11.4</v>
          </cell>
          <cell r="N7">
            <v>1.98</v>
          </cell>
          <cell r="O7">
            <v>1.53</v>
          </cell>
          <cell r="P7">
            <v>35.229999999999997</v>
          </cell>
          <cell r="Q7">
            <v>56</v>
          </cell>
          <cell r="R7">
            <v>58</v>
          </cell>
          <cell r="S7">
            <v>77</v>
          </cell>
          <cell r="T7">
            <v>70</v>
          </cell>
          <cell r="U7">
            <v>261</v>
          </cell>
          <cell r="V7">
            <v>0</v>
          </cell>
          <cell r="W7">
            <v>1</v>
          </cell>
          <cell r="X7">
            <v>0</v>
          </cell>
        </row>
        <row r="8">
          <cell r="A8">
            <v>26</v>
          </cell>
          <cell r="B8" t="str">
            <v>Joseph Noble</v>
          </cell>
          <cell r="C8" t="str">
            <v>B&amp;H</v>
          </cell>
          <cell r="D8" t="str">
            <v>b</v>
          </cell>
          <cell r="F8">
            <v>7</v>
          </cell>
          <cell r="H8" t="str">
            <v>JOSEPH NO</v>
          </cell>
          <cell r="I8" t="b">
            <v>0</v>
          </cell>
          <cell r="J8" t="str">
            <v>JOSEPH NOBLE</v>
          </cell>
          <cell r="K8" t="str">
            <v>B&amp;H</v>
          </cell>
          <cell r="L8" t="str">
            <v>B</v>
          </cell>
          <cell r="M8">
            <v>12.8</v>
          </cell>
          <cell r="N8">
            <v>1.73</v>
          </cell>
          <cell r="O8">
            <v>2.02</v>
          </cell>
          <cell r="P8">
            <v>22.26</v>
          </cell>
          <cell r="Q8">
            <v>42</v>
          </cell>
          <cell r="R8">
            <v>45</v>
          </cell>
          <cell r="S8">
            <v>68</v>
          </cell>
          <cell r="T8">
            <v>44</v>
          </cell>
          <cell r="U8">
            <v>199</v>
          </cell>
          <cell r="V8">
            <v>0</v>
          </cell>
          <cell r="W8">
            <v>18</v>
          </cell>
          <cell r="X8">
            <v>0</v>
          </cell>
        </row>
        <row r="9">
          <cell r="A9">
            <v>27</v>
          </cell>
          <cell r="B9" t="str">
            <v>Toyo Oloko</v>
          </cell>
          <cell r="C9" t="str">
            <v>B&amp;H</v>
          </cell>
          <cell r="D9" t="str">
            <v>b</v>
          </cell>
          <cell r="F9">
            <v>8</v>
          </cell>
          <cell r="H9" t="str">
            <v>TOYO OL</v>
          </cell>
          <cell r="I9" t="b">
            <v>0</v>
          </cell>
          <cell r="J9" t="str">
            <v>TOYO OLOKO</v>
          </cell>
          <cell r="K9" t="str">
            <v>B&amp;H</v>
          </cell>
          <cell r="L9" t="str">
            <v>B</v>
          </cell>
          <cell r="M9">
            <v>11.6</v>
          </cell>
          <cell r="N9">
            <v>1.78</v>
          </cell>
          <cell r="O9">
            <v>2.04</v>
          </cell>
          <cell r="P9">
            <v>18.71</v>
          </cell>
          <cell r="Q9">
            <v>54</v>
          </cell>
          <cell r="R9">
            <v>48</v>
          </cell>
          <cell r="S9">
            <v>66</v>
          </cell>
          <cell r="T9">
            <v>37</v>
          </cell>
          <cell r="U9">
            <v>205</v>
          </cell>
          <cell r="V9">
            <v>0</v>
          </cell>
          <cell r="W9">
            <v>15</v>
          </cell>
          <cell r="X9">
            <v>0</v>
          </cell>
        </row>
        <row r="10">
          <cell r="A10">
            <v>28</v>
          </cell>
          <cell r="B10" t="str">
            <v>Will Matthews</v>
          </cell>
          <cell r="C10" t="str">
            <v>B&amp;H</v>
          </cell>
          <cell r="D10" t="str">
            <v>b</v>
          </cell>
          <cell r="F10">
            <v>8</v>
          </cell>
          <cell r="H10" t="str">
            <v>WILL MA</v>
          </cell>
          <cell r="I10" t="b">
            <v>0</v>
          </cell>
          <cell r="J10" t="str">
            <v>WILL MATTHEWS</v>
          </cell>
          <cell r="K10" t="str">
            <v>B&amp;H</v>
          </cell>
          <cell r="L10" t="str">
            <v>B</v>
          </cell>
          <cell r="M10">
            <v>12.5</v>
          </cell>
          <cell r="N10">
            <v>1.31</v>
          </cell>
          <cell r="O10">
            <v>2</v>
          </cell>
          <cell r="P10">
            <v>18.79</v>
          </cell>
          <cell r="Q10">
            <v>45</v>
          </cell>
          <cell r="R10">
            <v>24</v>
          </cell>
          <cell r="S10">
            <v>70</v>
          </cell>
          <cell r="T10">
            <v>37</v>
          </cell>
          <cell r="U10">
            <v>176</v>
          </cell>
          <cell r="V10">
            <v>0</v>
          </cell>
          <cell r="W10">
            <v>29</v>
          </cell>
          <cell r="X10">
            <v>0</v>
          </cell>
        </row>
        <row r="11">
          <cell r="A11">
            <v>29</v>
          </cell>
          <cell r="B11" t="str">
            <v>Ben Fairmann</v>
          </cell>
          <cell r="C11" t="str">
            <v>B&amp;H</v>
          </cell>
          <cell r="D11" t="str">
            <v>b</v>
          </cell>
          <cell r="F11">
            <v>9</v>
          </cell>
          <cell r="H11" t="str">
            <v>BEN FA</v>
          </cell>
          <cell r="I11" t="b">
            <v>0</v>
          </cell>
          <cell r="J11" t="str">
            <v>BEN FAIRMANN</v>
          </cell>
          <cell r="K11" t="str">
            <v>B&amp;H</v>
          </cell>
          <cell r="L11" t="str">
            <v>B</v>
          </cell>
          <cell r="M11">
            <v>11.9</v>
          </cell>
          <cell r="N11">
            <v>1.79</v>
          </cell>
          <cell r="O11">
            <v>2.04</v>
          </cell>
          <cell r="P11">
            <v>17.39</v>
          </cell>
          <cell r="Q11">
            <v>51</v>
          </cell>
          <cell r="R11">
            <v>48</v>
          </cell>
          <cell r="S11">
            <v>66</v>
          </cell>
          <cell r="T11">
            <v>34</v>
          </cell>
          <cell r="U11">
            <v>199</v>
          </cell>
          <cell r="V11">
            <v>0</v>
          </cell>
          <cell r="W11">
            <v>18</v>
          </cell>
          <cell r="X11">
            <v>0</v>
          </cell>
        </row>
        <row r="12">
          <cell r="A12">
            <v>30</v>
          </cell>
          <cell r="B12" t="str">
            <v>James Saunders</v>
          </cell>
          <cell r="C12" t="str">
            <v>PHX</v>
          </cell>
          <cell r="D12" t="str">
            <v>b</v>
          </cell>
          <cell r="F12">
            <v>10</v>
          </cell>
          <cell r="H12" t="str">
            <v>JAMES SA</v>
          </cell>
          <cell r="I12" t="b">
            <v>0</v>
          </cell>
          <cell r="J12" t="str">
            <v>JAMES SAUNDERS</v>
          </cell>
          <cell r="K12" t="str">
            <v>PHX</v>
          </cell>
          <cell r="L12" t="str">
            <v>B</v>
          </cell>
          <cell r="M12">
            <v>11.5</v>
          </cell>
          <cell r="N12">
            <v>1.81</v>
          </cell>
          <cell r="O12">
            <v>2.06</v>
          </cell>
          <cell r="P12">
            <v>26.79</v>
          </cell>
          <cell r="Q12">
            <v>55</v>
          </cell>
          <cell r="R12">
            <v>49</v>
          </cell>
          <cell r="S12">
            <v>64</v>
          </cell>
          <cell r="T12">
            <v>53</v>
          </cell>
          <cell r="U12">
            <v>221</v>
          </cell>
          <cell r="V12">
            <v>0</v>
          </cell>
          <cell r="W12">
            <v>8</v>
          </cell>
          <cell r="X12">
            <v>0</v>
          </cell>
        </row>
        <row r="13">
          <cell r="A13">
            <v>31</v>
          </cell>
          <cell r="B13" t="str">
            <v>Oliver Hanger</v>
          </cell>
          <cell r="C13" t="str">
            <v>HBS</v>
          </cell>
          <cell r="D13" t="str">
            <v>b</v>
          </cell>
          <cell r="F13">
            <v>11</v>
          </cell>
          <cell r="H13" t="str">
            <v>OLIVER HA</v>
          </cell>
          <cell r="I13" t="b">
            <v>0</v>
          </cell>
          <cell r="J13" t="str">
            <v>OLIVER HANGER</v>
          </cell>
          <cell r="K13" t="str">
            <v>HBS</v>
          </cell>
          <cell r="L13" t="str">
            <v>B</v>
          </cell>
          <cell r="M13">
            <v>11.9</v>
          </cell>
          <cell r="N13">
            <v>1.82</v>
          </cell>
          <cell r="O13">
            <v>2.15</v>
          </cell>
          <cell r="P13">
            <v>28.39</v>
          </cell>
          <cell r="Q13">
            <v>51</v>
          </cell>
          <cell r="R13">
            <v>50</v>
          </cell>
          <cell r="S13">
            <v>55</v>
          </cell>
          <cell r="T13">
            <v>56</v>
          </cell>
          <cell r="U13">
            <v>212</v>
          </cell>
          <cell r="V13">
            <v>0</v>
          </cell>
          <cell r="W13">
            <v>12</v>
          </cell>
          <cell r="X13">
            <v>0</v>
          </cell>
        </row>
        <row r="14">
          <cell r="A14">
            <v>32</v>
          </cell>
          <cell r="B14" t="str">
            <v>Danny Giustiniani</v>
          </cell>
          <cell r="C14" t="str">
            <v>PHX</v>
          </cell>
          <cell r="D14" t="str">
            <v>b</v>
          </cell>
          <cell r="F14">
            <v>12</v>
          </cell>
          <cell r="H14" t="str">
            <v>DANNY GI</v>
          </cell>
          <cell r="I14" t="b">
            <v>0</v>
          </cell>
          <cell r="J14" t="str">
            <v>DANNY GIUSTINIANI</v>
          </cell>
          <cell r="K14" t="str">
            <v>PHX</v>
          </cell>
          <cell r="L14" t="str">
            <v>B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>
            <v>33</v>
          </cell>
          <cell r="B15" t="str">
            <v>Ashton Macleod</v>
          </cell>
          <cell r="C15" t="str">
            <v>CRA</v>
          </cell>
          <cell r="D15" t="str">
            <v>b</v>
          </cell>
          <cell r="F15">
            <v>2</v>
          </cell>
          <cell r="H15" t="str">
            <v>ASHTON MA</v>
          </cell>
          <cell r="I15" t="b">
            <v>0</v>
          </cell>
          <cell r="J15" t="str">
            <v>ASHTON MACLEOD</v>
          </cell>
          <cell r="K15" t="str">
            <v>CRA</v>
          </cell>
          <cell r="L15" t="str">
            <v>B</v>
          </cell>
          <cell r="M15">
            <v>12.2</v>
          </cell>
          <cell r="N15">
            <v>1.93</v>
          </cell>
          <cell r="O15">
            <v>1.57</v>
          </cell>
          <cell r="P15">
            <v>22.89</v>
          </cell>
          <cell r="Q15">
            <v>48</v>
          </cell>
          <cell r="R15">
            <v>55</v>
          </cell>
          <cell r="S15">
            <v>73</v>
          </cell>
          <cell r="T15">
            <v>45</v>
          </cell>
          <cell r="U15">
            <v>221</v>
          </cell>
          <cell r="V15">
            <v>0</v>
          </cell>
          <cell r="W15">
            <v>8</v>
          </cell>
          <cell r="X15">
            <v>0</v>
          </cell>
        </row>
        <row r="16">
          <cell r="A16">
            <v>34</v>
          </cell>
          <cell r="B16" t="str">
            <v>Jack Smart-Williams</v>
          </cell>
          <cell r="C16" t="str">
            <v>CRA</v>
          </cell>
          <cell r="D16" t="str">
            <v>b</v>
          </cell>
          <cell r="F16">
            <v>3</v>
          </cell>
          <cell r="H16" t="str">
            <v>JACK SM</v>
          </cell>
          <cell r="I16" t="b">
            <v>0</v>
          </cell>
          <cell r="J16" t="str">
            <v>JACK SMART-WILLIAMS</v>
          </cell>
          <cell r="K16" t="str">
            <v>CRA</v>
          </cell>
          <cell r="L16" t="str">
            <v>B</v>
          </cell>
          <cell r="M16">
            <v>11.4</v>
          </cell>
          <cell r="N16">
            <v>1.89</v>
          </cell>
          <cell r="O16">
            <v>2</v>
          </cell>
          <cell r="P16">
            <v>14.34</v>
          </cell>
          <cell r="Q16">
            <v>56</v>
          </cell>
          <cell r="R16">
            <v>53</v>
          </cell>
          <cell r="S16">
            <v>70</v>
          </cell>
          <cell r="T16">
            <v>28</v>
          </cell>
          <cell r="U16">
            <v>207</v>
          </cell>
          <cell r="V16">
            <v>0</v>
          </cell>
          <cell r="W16">
            <v>13</v>
          </cell>
          <cell r="X16">
            <v>0</v>
          </cell>
        </row>
        <row r="17">
          <cell r="A17">
            <v>35</v>
          </cell>
          <cell r="B17" t="str">
            <v>Isaac Ljungkvist-Edwards</v>
          </cell>
          <cell r="C17" t="str">
            <v>B&amp;H</v>
          </cell>
          <cell r="D17" t="str">
            <v>b</v>
          </cell>
          <cell r="F17">
            <v>4</v>
          </cell>
          <cell r="H17" t="str">
            <v>ISAAC LJ</v>
          </cell>
          <cell r="I17" t="b">
            <v>0</v>
          </cell>
          <cell r="J17" t="str">
            <v>ISAAC LJUNGKVIST-EDWARDS</v>
          </cell>
          <cell r="K17" t="str">
            <v>B&amp;H</v>
          </cell>
          <cell r="L17" t="str">
            <v>B</v>
          </cell>
          <cell r="M17">
            <v>12.4</v>
          </cell>
          <cell r="N17">
            <v>1.76</v>
          </cell>
          <cell r="O17">
            <v>2.14</v>
          </cell>
          <cell r="P17">
            <v>13.86</v>
          </cell>
          <cell r="Q17">
            <v>46</v>
          </cell>
          <cell r="R17">
            <v>47</v>
          </cell>
          <cell r="S17">
            <v>56</v>
          </cell>
          <cell r="T17">
            <v>27</v>
          </cell>
          <cell r="U17">
            <v>176</v>
          </cell>
          <cell r="V17">
            <v>0</v>
          </cell>
          <cell r="W17">
            <v>29</v>
          </cell>
          <cell r="X17">
            <v>0</v>
          </cell>
        </row>
        <row r="18">
          <cell r="A18">
            <v>36</v>
          </cell>
          <cell r="B18" t="str">
            <v>Joshua Pay</v>
          </cell>
          <cell r="C18" t="str">
            <v>B&amp;H</v>
          </cell>
          <cell r="D18" t="str">
            <v>b</v>
          </cell>
          <cell r="F18">
            <v>5</v>
          </cell>
          <cell r="H18" t="str">
            <v>JOSHUA PA</v>
          </cell>
          <cell r="I18" t="b">
            <v>0</v>
          </cell>
          <cell r="J18" t="str">
            <v>JOSHUA PAY</v>
          </cell>
          <cell r="K18" t="str">
            <v>B&amp;H</v>
          </cell>
          <cell r="L18" t="str">
            <v>B</v>
          </cell>
          <cell r="M18">
            <v>12.2</v>
          </cell>
          <cell r="N18">
            <v>1.68</v>
          </cell>
          <cell r="O18">
            <v>1.56</v>
          </cell>
          <cell r="P18">
            <v>25.39</v>
          </cell>
          <cell r="Q18">
            <v>48</v>
          </cell>
          <cell r="R18">
            <v>43</v>
          </cell>
          <cell r="S18">
            <v>74</v>
          </cell>
          <cell r="T18">
            <v>50</v>
          </cell>
          <cell r="U18">
            <v>215</v>
          </cell>
          <cell r="V18">
            <v>0</v>
          </cell>
          <cell r="W18">
            <v>11</v>
          </cell>
          <cell r="X18">
            <v>0</v>
          </cell>
        </row>
        <row r="19">
          <cell r="A19">
            <v>37</v>
          </cell>
          <cell r="B19" t="str">
            <v>Harrison George</v>
          </cell>
          <cell r="C19" t="str">
            <v>B&amp;H</v>
          </cell>
          <cell r="D19" t="str">
            <v>b</v>
          </cell>
          <cell r="F19">
            <v>6</v>
          </cell>
          <cell r="H19" t="str">
            <v>HARRISON GE</v>
          </cell>
          <cell r="I19" t="b">
            <v>0</v>
          </cell>
          <cell r="J19" t="str">
            <v>HARRISON GEORGE</v>
          </cell>
          <cell r="K19" t="str">
            <v>B&amp;H</v>
          </cell>
          <cell r="L19" t="str">
            <v>B</v>
          </cell>
          <cell r="M19">
            <v>12.4</v>
          </cell>
          <cell r="N19">
            <v>1.54</v>
          </cell>
          <cell r="O19">
            <v>2.25</v>
          </cell>
          <cell r="P19">
            <v>38.159999999999997</v>
          </cell>
          <cell r="Q19">
            <v>46</v>
          </cell>
          <cell r="R19">
            <v>36</v>
          </cell>
          <cell r="S19">
            <v>45</v>
          </cell>
          <cell r="T19">
            <v>76</v>
          </cell>
          <cell r="U19">
            <v>203</v>
          </cell>
          <cell r="V19">
            <v>0</v>
          </cell>
          <cell r="W19">
            <v>17</v>
          </cell>
          <cell r="X19">
            <v>0</v>
          </cell>
        </row>
        <row r="20">
          <cell r="A20">
            <v>38</v>
          </cell>
          <cell r="B20" t="str">
            <v>Tom Jewitt</v>
          </cell>
          <cell r="C20" t="str">
            <v>U/A</v>
          </cell>
          <cell r="D20" t="str">
            <v>b</v>
          </cell>
          <cell r="F20">
            <v>7</v>
          </cell>
          <cell r="H20" t="str">
            <v>TOM JE</v>
          </cell>
          <cell r="I20" t="b">
            <v>0</v>
          </cell>
          <cell r="J20" t="str">
            <v>TOM JEWITT</v>
          </cell>
          <cell r="K20" t="str">
            <v>U/A</v>
          </cell>
          <cell r="L20" t="str">
            <v>B</v>
          </cell>
          <cell r="M20">
            <v>12.4</v>
          </cell>
          <cell r="N20">
            <v>1.55</v>
          </cell>
          <cell r="O20">
            <v>2.19</v>
          </cell>
          <cell r="P20">
            <v>26.23</v>
          </cell>
          <cell r="Q20">
            <v>46</v>
          </cell>
          <cell r="R20">
            <v>36</v>
          </cell>
          <cell r="S20">
            <v>51</v>
          </cell>
          <cell r="T20">
            <v>52</v>
          </cell>
          <cell r="U20">
            <v>185</v>
          </cell>
          <cell r="V20">
            <v>0</v>
          </cell>
          <cell r="W20">
            <v>24</v>
          </cell>
          <cell r="X20">
            <v>0</v>
          </cell>
        </row>
        <row r="21">
          <cell r="A21">
            <v>39</v>
          </cell>
          <cell r="B21" t="str">
            <v>Archie King</v>
          </cell>
          <cell r="C21" t="str">
            <v>HHH</v>
          </cell>
          <cell r="D21" t="str">
            <v>b</v>
          </cell>
          <cell r="F21">
            <v>8</v>
          </cell>
          <cell r="H21" t="str">
            <v>ARCHIE KI</v>
          </cell>
          <cell r="I21" t="b">
            <v>0</v>
          </cell>
          <cell r="J21" t="str">
            <v>ARCHIE KING</v>
          </cell>
          <cell r="K21" t="str">
            <v>HHH</v>
          </cell>
          <cell r="L21" t="str">
            <v>B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A22">
            <v>46</v>
          </cell>
          <cell r="B22" t="str">
            <v>Callum Palmer</v>
          </cell>
          <cell r="C22" t="str">
            <v>HBS</v>
          </cell>
          <cell r="D22" t="str">
            <v>b</v>
          </cell>
          <cell r="F22">
            <v>9</v>
          </cell>
          <cell r="H22" t="str">
            <v>CALLUM PA</v>
          </cell>
          <cell r="I22" t="b">
            <v>0</v>
          </cell>
          <cell r="J22" t="str">
            <v>CALLUM PALMER</v>
          </cell>
          <cell r="K22" t="str">
            <v>HBS</v>
          </cell>
          <cell r="L22" t="str">
            <v>B</v>
          </cell>
          <cell r="M22">
            <v>11.7</v>
          </cell>
          <cell r="N22">
            <v>1.79</v>
          </cell>
          <cell r="O22">
            <v>2.0299999999999998</v>
          </cell>
          <cell r="P22">
            <v>30.52</v>
          </cell>
          <cell r="Q22">
            <v>53</v>
          </cell>
          <cell r="R22">
            <v>48</v>
          </cell>
          <cell r="S22">
            <v>67</v>
          </cell>
          <cell r="T22">
            <v>61</v>
          </cell>
          <cell r="U22">
            <v>229</v>
          </cell>
          <cell r="V22">
            <v>0</v>
          </cell>
          <cell r="W22">
            <v>7</v>
          </cell>
          <cell r="X22">
            <v>0</v>
          </cell>
        </row>
        <row r="23">
          <cell r="A23">
            <v>47</v>
          </cell>
          <cell r="B23" t="str">
            <v>Archie Rowles</v>
          </cell>
          <cell r="C23" t="str">
            <v>B&amp;H</v>
          </cell>
          <cell r="D23" t="str">
            <v>b</v>
          </cell>
          <cell r="F23">
            <v>10</v>
          </cell>
          <cell r="H23" t="str">
            <v>ARCHIE RO</v>
          </cell>
          <cell r="I23" t="b">
            <v>0</v>
          </cell>
          <cell r="J23" t="str">
            <v>ARCHIE ROWLES</v>
          </cell>
          <cell r="K23" t="str">
            <v>B&amp;H</v>
          </cell>
          <cell r="L23" t="str">
            <v>B</v>
          </cell>
          <cell r="M23">
            <v>13.1</v>
          </cell>
          <cell r="N23">
            <v>1.73</v>
          </cell>
          <cell r="O23">
            <v>2.09</v>
          </cell>
          <cell r="P23">
            <v>27.38</v>
          </cell>
          <cell r="Q23">
            <v>39</v>
          </cell>
          <cell r="R23">
            <v>45</v>
          </cell>
          <cell r="S23">
            <v>61</v>
          </cell>
          <cell r="T23">
            <v>54</v>
          </cell>
          <cell r="U23">
            <v>199</v>
          </cell>
          <cell r="V23">
            <v>0</v>
          </cell>
          <cell r="W23">
            <v>18</v>
          </cell>
          <cell r="X23">
            <v>0</v>
          </cell>
        </row>
        <row r="24">
          <cell r="A24">
            <v>48</v>
          </cell>
          <cell r="B24" t="str">
            <v>George Taylor</v>
          </cell>
          <cell r="C24" t="str">
            <v>U/A</v>
          </cell>
          <cell r="D24" t="str">
            <v>b</v>
          </cell>
          <cell r="F24">
            <v>11</v>
          </cell>
          <cell r="H24" t="str">
            <v>GEORGE TA</v>
          </cell>
          <cell r="I24" t="b">
            <v>0</v>
          </cell>
          <cell r="J24" t="str">
            <v>GEORGE TAYLOR</v>
          </cell>
          <cell r="K24" t="str">
            <v>U/A</v>
          </cell>
          <cell r="L24" t="str">
            <v>B</v>
          </cell>
          <cell r="M24">
            <v>13</v>
          </cell>
          <cell r="N24">
            <v>1.56</v>
          </cell>
          <cell r="O24">
            <v>2.1</v>
          </cell>
          <cell r="P24">
            <v>19.010000000000002</v>
          </cell>
          <cell r="Q24">
            <v>40</v>
          </cell>
          <cell r="R24">
            <v>37</v>
          </cell>
          <cell r="S24">
            <v>60</v>
          </cell>
          <cell r="T24">
            <v>38</v>
          </cell>
          <cell r="U24">
            <v>175</v>
          </cell>
          <cell r="V24">
            <v>0</v>
          </cell>
          <cell r="W24">
            <v>31</v>
          </cell>
          <cell r="X24">
            <v>0</v>
          </cell>
        </row>
        <row r="25">
          <cell r="A25">
            <v>54</v>
          </cell>
          <cell r="B25" t="str">
            <v>Axel Heath</v>
          </cell>
          <cell r="C25" t="str">
            <v>U/A</v>
          </cell>
          <cell r="D25" t="str">
            <v>b</v>
          </cell>
          <cell r="F25">
            <v>12</v>
          </cell>
          <cell r="H25" t="str">
            <v>AXEL HE</v>
          </cell>
          <cell r="I25" t="b">
            <v>0</v>
          </cell>
          <cell r="J25" t="str">
            <v>AXEL HEATH</v>
          </cell>
          <cell r="K25" t="str">
            <v>U/A</v>
          </cell>
          <cell r="L25" t="str">
            <v>B</v>
          </cell>
          <cell r="M25">
            <v>13.1</v>
          </cell>
          <cell r="N25">
            <v>1.91</v>
          </cell>
          <cell r="O25">
            <v>2.23</v>
          </cell>
          <cell r="P25">
            <v>21.77</v>
          </cell>
          <cell r="Q25">
            <v>39</v>
          </cell>
          <cell r="R25">
            <v>54</v>
          </cell>
          <cell r="S25">
            <v>47</v>
          </cell>
          <cell r="T25">
            <v>43</v>
          </cell>
          <cell r="U25">
            <v>183</v>
          </cell>
          <cell r="V25">
            <v>0</v>
          </cell>
          <cell r="W25">
            <v>26</v>
          </cell>
          <cell r="X25">
            <v>0</v>
          </cell>
        </row>
        <row r="26">
          <cell r="A26">
            <v>55</v>
          </cell>
          <cell r="B26" t="str">
            <v>Oscar Davies</v>
          </cell>
          <cell r="C26" t="str">
            <v>B&amp;H</v>
          </cell>
          <cell r="D26" t="str">
            <v>b</v>
          </cell>
          <cell r="F26">
            <v>1</v>
          </cell>
          <cell r="H26" t="str">
            <v>OSCAR DA</v>
          </cell>
          <cell r="I26" t="b">
            <v>0</v>
          </cell>
          <cell r="J26" t="str">
            <v>OSCAR DAVIES</v>
          </cell>
          <cell r="K26" t="str">
            <v>B&amp;H</v>
          </cell>
          <cell r="L26" t="str">
            <v>B</v>
          </cell>
          <cell r="M26">
            <v>13.1</v>
          </cell>
          <cell r="N26">
            <v>1.52</v>
          </cell>
          <cell r="O26">
            <v>2.14</v>
          </cell>
          <cell r="P26">
            <v>21.98</v>
          </cell>
          <cell r="Q26">
            <v>39</v>
          </cell>
          <cell r="R26">
            <v>35</v>
          </cell>
          <cell r="S26">
            <v>56</v>
          </cell>
          <cell r="T26">
            <v>43</v>
          </cell>
          <cell r="U26">
            <v>173</v>
          </cell>
          <cell r="V26">
            <v>0</v>
          </cell>
          <cell r="W26">
            <v>32</v>
          </cell>
          <cell r="X26">
            <v>0</v>
          </cell>
        </row>
        <row r="27">
          <cell r="A27">
            <v>56</v>
          </cell>
          <cell r="B27" t="str">
            <v>Arthur Haines</v>
          </cell>
          <cell r="C27" t="str">
            <v>PHX</v>
          </cell>
          <cell r="D27" t="str">
            <v>b</v>
          </cell>
          <cell r="F27">
            <v>2</v>
          </cell>
          <cell r="H27" t="str">
            <v>ARTHUR HA</v>
          </cell>
          <cell r="I27" t="b">
            <v>0</v>
          </cell>
          <cell r="J27" t="str">
            <v>ARTHUR HAINES</v>
          </cell>
          <cell r="K27" t="str">
            <v>PHX</v>
          </cell>
          <cell r="L27" t="str">
            <v>B</v>
          </cell>
          <cell r="M27">
            <v>11.8</v>
          </cell>
          <cell r="N27">
            <v>1.91</v>
          </cell>
          <cell r="O27">
            <v>2</v>
          </cell>
          <cell r="P27">
            <v>30.51</v>
          </cell>
          <cell r="Q27">
            <v>52</v>
          </cell>
          <cell r="R27">
            <v>54</v>
          </cell>
          <cell r="S27">
            <v>70</v>
          </cell>
          <cell r="T27">
            <v>61</v>
          </cell>
          <cell r="U27">
            <v>237</v>
          </cell>
          <cell r="V27">
            <v>0</v>
          </cell>
          <cell r="W27">
            <v>4</v>
          </cell>
          <cell r="X27">
            <v>0</v>
          </cell>
        </row>
        <row r="28">
          <cell r="A28">
            <v>57</v>
          </cell>
          <cell r="B28" t="str">
            <v>Ori Bartle</v>
          </cell>
          <cell r="C28" t="str">
            <v>LEW</v>
          </cell>
          <cell r="D28" t="str">
            <v>b</v>
          </cell>
          <cell r="F28">
            <v>3</v>
          </cell>
          <cell r="H28" t="str">
            <v>ORI BA</v>
          </cell>
          <cell r="I28" t="b">
            <v>0</v>
          </cell>
          <cell r="J28" t="str">
            <v>ORI BARTLE</v>
          </cell>
          <cell r="K28" t="str">
            <v>LEW</v>
          </cell>
          <cell r="L28" t="str">
            <v>B</v>
          </cell>
          <cell r="M28">
            <v>11.8</v>
          </cell>
          <cell r="N28">
            <v>1.48</v>
          </cell>
          <cell r="O28">
            <v>2.1</v>
          </cell>
          <cell r="P28">
            <v>19.13</v>
          </cell>
          <cell r="Q28">
            <v>52</v>
          </cell>
          <cell r="R28">
            <v>33</v>
          </cell>
          <cell r="S28">
            <v>60</v>
          </cell>
          <cell r="T28">
            <v>38</v>
          </cell>
          <cell r="U28">
            <v>183</v>
          </cell>
          <cell r="V28">
            <v>0</v>
          </cell>
          <cell r="W28">
            <v>26</v>
          </cell>
          <cell r="X28">
            <v>0</v>
          </cell>
        </row>
        <row r="29">
          <cell r="A29">
            <v>58</v>
          </cell>
          <cell r="B29" t="str">
            <v>Sam Duncan</v>
          </cell>
          <cell r="C29" t="str">
            <v>B&amp;H</v>
          </cell>
          <cell r="D29" t="str">
            <v>b</v>
          </cell>
          <cell r="F29">
            <v>4</v>
          </cell>
          <cell r="H29" t="str">
            <v>SAM DU</v>
          </cell>
          <cell r="I29" t="b">
            <v>0</v>
          </cell>
          <cell r="J29" t="str">
            <v>SAM DUNCAN</v>
          </cell>
          <cell r="K29" t="str">
            <v>B&amp;H</v>
          </cell>
          <cell r="L29" t="str">
            <v>B</v>
          </cell>
          <cell r="M29">
            <v>11.9</v>
          </cell>
          <cell r="N29">
            <v>1.83</v>
          </cell>
          <cell r="O29">
            <v>2</v>
          </cell>
          <cell r="P29">
            <v>35.340000000000003</v>
          </cell>
          <cell r="Q29">
            <v>51</v>
          </cell>
          <cell r="R29">
            <v>50</v>
          </cell>
          <cell r="S29">
            <v>70</v>
          </cell>
          <cell r="T29">
            <v>70</v>
          </cell>
          <cell r="U29">
            <v>241</v>
          </cell>
          <cell r="V29">
            <v>0</v>
          </cell>
          <cell r="W29">
            <v>2</v>
          </cell>
          <cell r="X29">
            <v>0</v>
          </cell>
        </row>
        <row r="30">
          <cell r="A30">
            <v>59</v>
          </cell>
          <cell r="B30" t="str">
            <v>Geordie Gwynn</v>
          </cell>
          <cell r="C30" t="str">
            <v>LEW</v>
          </cell>
          <cell r="D30" t="str">
            <v>b</v>
          </cell>
          <cell r="F30">
            <v>5</v>
          </cell>
          <cell r="H30" t="str">
            <v>GEORDIE GW</v>
          </cell>
          <cell r="I30" t="b">
            <v>0</v>
          </cell>
          <cell r="J30" t="str">
            <v>GEORDIE GWYNN</v>
          </cell>
          <cell r="K30" t="str">
            <v>LEW</v>
          </cell>
          <cell r="L30" t="str">
            <v>B</v>
          </cell>
          <cell r="M30">
            <v>11.4</v>
          </cell>
          <cell r="N30">
            <v>1.76</v>
          </cell>
          <cell r="O30">
            <v>2</v>
          </cell>
          <cell r="P30">
            <v>29.86</v>
          </cell>
          <cell r="Q30">
            <v>56</v>
          </cell>
          <cell r="R30">
            <v>47</v>
          </cell>
          <cell r="S30">
            <v>70</v>
          </cell>
          <cell r="T30">
            <v>59</v>
          </cell>
          <cell r="U30">
            <v>232</v>
          </cell>
          <cell r="V30">
            <v>0</v>
          </cell>
          <cell r="W30">
            <v>5</v>
          </cell>
          <cell r="X30">
            <v>0</v>
          </cell>
        </row>
        <row r="31">
          <cell r="A31">
            <v>60</v>
          </cell>
          <cell r="B31" t="str">
            <v>Luke Gausden</v>
          </cell>
          <cell r="C31" t="str">
            <v>HBS</v>
          </cell>
          <cell r="D31" t="str">
            <v>b</v>
          </cell>
          <cell r="F31">
            <v>6</v>
          </cell>
          <cell r="H31" t="str">
            <v>LUKE GA</v>
          </cell>
          <cell r="I31" t="b">
            <v>0</v>
          </cell>
          <cell r="J31" t="str">
            <v>LUKE GAUSDEN</v>
          </cell>
          <cell r="K31" t="str">
            <v>HBS</v>
          </cell>
          <cell r="L31" t="str">
            <v>B</v>
          </cell>
          <cell r="M31">
            <v>12.3</v>
          </cell>
          <cell r="N31">
            <v>1.77</v>
          </cell>
          <cell r="O31">
            <v>2.13</v>
          </cell>
          <cell r="P31">
            <v>19.329999999999998</v>
          </cell>
          <cell r="Q31">
            <v>47</v>
          </cell>
          <cell r="R31">
            <v>47</v>
          </cell>
          <cell r="S31">
            <v>57</v>
          </cell>
          <cell r="T31">
            <v>38</v>
          </cell>
          <cell r="U31">
            <v>189</v>
          </cell>
          <cell r="V31">
            <v>0</v>
          </cell>
          <cell r="W31">
            <v>23</v>
          </cell>
          <cell r="X31">
            <v>0</v>
          </cell>
        </row>
        <row r="32">
          <cell r="A32">
            <v>66</v>
          </cell>
          <cell r="B32" t="str">
            <v>Calum Andrews</v>
          </cell>
          <cell r="C32" t="str">
            <v>B&amp;H</v>
          </cell>
          <cell r="D32" t="str">
            <v>b</v>
          </cell>
          <cell r="F32">
            <v>7</v>
          </cell>
          <cell r="H32" t="str">
            <v>CALUM AN</v>
          </cell>
          <cell r="I32" t="b">
            <v>0</v>
          </cell>
          <cell r="J32" t="str">
            <v>CALUM ANDREWS</v>
          </cell>
          <cell r="K32" t="str">
            <v>B&amp;H</v>
          </cell>
          <cell r="L32" t="str">
            <v>B</v>
          </cell>
          <cell r="M32">
            <v>11.8</v>
          </cell>
          <cell r="N32">
            <v>1.77</v>
          </cell>
          <cell r="O32">
            <v>1.59</v>
          </cell>
          <cell r="P32">
            <v>23.4</v>
          </cell>
          <cell r="Q32">
            <v>52</v>
          </cell>
          <cell r="R32">
            <v>47</v>
          </cell>
          <cell r="S32">
            <v>71</v>
          </cell>
          <cell r="T32">
            <v>46</v>
          </cell>
          <cell r="U32">
            <v>216</v>
          </cell>
          <cell r="V32">
            <v>0</v>
          </cell>
          <cell r="W32">
            <v>10</v>
          </cell>
          <cell r="X32">
            <v>0</v>
          </cell>
        </row>
        <row r="33">
          <cell r="A33">
            <v>73</v>
          </cell>
          <cell r="B33" t="str">
            <v>Stanley Matthews-Ling</v>
          </cell>
          <cell r="C33" t="str">
            <v>LEW</v>
          </cell>
          <cell r="D33" t="str">
            <v>b</v>
          </cell>
          <cell r="F33">
            <v>8</v>
          </cell>
          <cell r="H33" t="str">
            <v>STANLEY MA</v>
          </cell>
          <cell r="I33" t="b">
            <v>0</v>
          </cell>
          <cell r="J33" t="str">
            <v>STANLEY MATTHEWS-LING</v>
          </cell>
          <cell r="K33" t="str">
            <v>LEW</v>
          </cell>
          <cell r="L33" t="str">
            <v>B</v>
          </cell>
          <cell r="M33">
            <v>12.9</v>
          </cell>
          <cell r="N33">
            <v>1.56</v>
          </cell>
          <cell r="O33">
            <v>2.25</v>
          </cell>
          <cell r="P33">
            <v>17.63</v>
          </cell>
          <cell r="Q33">
            <v>41</v>
          </cell>
          <cell r="R33">
            <v>37</v>
          </cell>
          <cell r="S33">
            <v>45</v>
          </cell>
          <cell r="T33">
            <v>35</v>
          </cell>
          <cell r="U33">
            <v>158</v>
          </cell>
          <cell r="V33">
            <v>0</v>
          </cell>
          <cell r="W33">
            <v>34</v>
          </cell>
          <cell r="X33">
            <v>0</v>
          </cell>
        </row>
        <row r="34">
          <cell r="A34">
            <v>74</v>
          </cell>
          <cell r="B34" t="str">
            <v>Callum Casey</v>
          </cell>
          <cell r="C34" t="str">
            <v>U/A</v>
          </cell>
          <cell r="D34" t="str">
            <v>b</v>
          </cell>
          <cell r="F34">
            <v>9</v>
          </cell>
          <cell r="H34" t="str">
            <v>CALLUM CA</v>
          </cell>
          <cell r="I34" t="b">
            <v>0</v>
          </cell>
          <cell r="J34" t="str">
            <v>CALLUM CASEY</v>
          </cell>
          <cell r="K34" t="str">
            <v>U/A</v>
          </cell>
          <cell r="L34" t="str">
            <v>B</v>
          </cell>
          <cell r="M34">
            <v>12.4</v>
          </cell>
          <cell r="N34">
            <v>1.76</v>
          </cell>
          <cell r="O34">
            <v>2.25</v>
          </cell>
          <cell r="P34">
            <v>15.53</v>
          </cell>
          <cell r="Q34">
            <v>46</v>
          </cell>
          <cell r="R34">
            <v>47</v>
          </cell>
          <cell r="S34">
            <v>45</v>
          </cell>
          <cell r="T34">
            <v>31</v>
          </cell>
          <cell r="U34">
            <v>169</v>
          </cell>
          <cell r="V34">
            <v>0</v>
          </cell>
          <cell r="W34">
            <v>33</v>
          </cell>
          <cell r="X34">
            <v>0</v>
          </cell>
        </row>
        <row r="35">
          <cell r="A35">
            <v>77</v>
          </cell>
          <cell r="B35" t="str">
            <v>Jamie Douglass</v>
          </cell>
          <cell r="C35" t="str">
            <v>B&amp;H</v>
          </cell>
          <cell r="D35" t="str">
            <v>b</v>
          </cell>
          <cell r="F35">
            <v>10</v>
          </cell>
          <cell r="H35" t="str">
            <v>JAMIE DO</v>
          </cell>
          <cell r="I35" t="b">
            <v>0</v>
          </cell>
          <cell r="J35" t="str">
            <v>JAMIE DOUGLASS</v>
          </cell>
          <cell r="K35" t="str">
            <v>B&amp;H</v>
          </cell>
          <cell r="L35" t="str">
            <v>B</v>
          </cell>
          <cell r="M35">
            <v>11.6</v>
          </cell>
          <cell r="N35">
            <v>1.9</v>
          </cell>
          <cell r="O35">
            <v>2.02</v>
          </cell>
          <cell r="P35">
            <v>28.41</v>
          </cell>
          <cell r="Q35">
            <v>54</v>
          </cell>
          <cell r="R35">
            <v>54</v>
          </cell>
          <cell r="S35">
            <v>68</v>
          </cell>
          <cell r="T35">
            <v>56</v>
          </cell>
          <cell r="U35">
            <v>232</v>
          </cell>
          <cell r="V35">
            <v>0</v>
          </cell>
          <cell r="W35">
            <v>5</v>
          </cell>
          <cell r="X35">
            <v>0</v>
          </cell>
        </row>
        <row r="36">
          <cell r="A36">
            <v>78</v>
          </cell>
          <cell r="B36" t="str">
            <v>Hayden Buss</v>
          </cell>
          <cell r="C36" t="str">
            <v>B&amp;H</v>
          </cell>
          <cell r="D36" t="str">
            <v>b</v>
          </cell>
          <cell r="F36">
            <v>11</v>
          </cell>
          <cell r="H36" t="str">
            <v>HAYDEN BU</v>
          </cell>
          <cell r="I36" t="b">
            <v>0</v>
          </cell>
          <cell r="J36" t="str">
            <v>HAYDEN BUSS</v>
          </cell>
          <cell r="K36" t="str">
            <v>B&amp;H</v>
          </cell>
          <cell r="L36" t="str">
            <v>B</v>
          </cell>
          <cell r="M36">
            <v>12.3</v>
          </cell>
          <cell r="N36">
            <v>1.69</v>
          </cell>
          <cell r="O36">
            <v>2.0499999999999998</v>
          </cell>
          <cell r="P36">
            <v>17.89</v>
          </cell>
          <cell r="Q36">
            <v>47</v>
          </cell>
          <cell r="R36">
            <v>43</v>
          </cell>
          <cell r="S36">
            <v>65</v>
          </cell>
          <cell r="T36">
            <v>35</v>
          </cell>
          <cell r="U36">
            <v>190</v>
          </cell>
          <cell r="V36">
            <v>0</v>
          </cell>
          <cell r="W36">
            <v>22</v>
          </cell>
          <cell r="X36">
            <v>0</v>
          </cell>
        </row>
        <row r="37">
          <cell r="A37">
            <v>79</v>
          </cell>
          <cell r="B37" t="str">
            <v>Cameron Neal-Macinnes</v>
          </cell>
          <cell r="C37" t="str">
            <v>EGD</v>
          </cell>
          <cell r="D37" t="str">
            <v>b</v>
          </cell>
          <cell r="F37">
            <v>12</v>
          </cell>
          <cell r="H37" t="str">
            <v>CAMERON NE</v>
          </cell>
          <cell r="I37" t="b">
            <v>0</v>
          </cell>
          <cell r="J37" t="str">
            <v>CAMERON NEAL-MACINNES</v>
          </cell>
          <cell r="K37" t="str">
            <v>EGD</v>
          </cell>
          <cell r="L37" t="str">
            <v>B</v>
          </cell>
          <cell r="M37">
            <v>12.8</v>
          </cell>
          <cell r="N37">
            <v>1.71</v>
          </cell>
          <cell r="O37">
            <v>2.08</v>
          </cell>
          <cell r="P37">
            <v>28.57</v>
          </cell>
          <cell r="Q37">
            <v>42</v>
          </cell>
          <cell r="R37">
            <v>44</v>
          </cell>
          <cell r="S37">
            <v>62</v>
          </cell>
          <cell r="T37">
            <v>57</v>
          </cell>
          <cell r="U37">
            <v>205</v>
          </cell>
          <cell r="V37">
            <v>0</v>
          </cell>
          <cell r="W37">
            <v>15</v>
          </cell>
          <cell r="X37">
            <v>0</v>
          </cell>
        </row>
        <row r="38">
          <cell r="A38">
            <v>80</v>
          </cell>
          <cell r="B38" t="str">
            <v>Elliot Harris</v>
          </cell>
          <cell r="C38" t="str">
            <v>U/A</v>
          </cell>
          <cell r="D38" t="str">
            <v>b</v>
          </cell>
          <cell r="F38">
            <v>1</v>
          </cell>
          <cell r="H38" t="str">
            <v>ELLIOT HA</v>
          </cell>
          <cell r="I38" t="b">
            <v>0</v>
          </cell>
          <cell r="J38" t="str">
            <v>ELLIOT HARRIS</v>
          </cell>
          <cell r="K38" t="str">
            <v>U/A</v>
          </cell>
          <cell r="L38" t="str">
            <v>B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</row>
        <row r="39">
          <cell r="F39">
            <v>2</v>
          </cell>
          <cell r="H39" t="str">
            <v/>
          </cell>
          <cell r="I39" t="b">
            <v>0</v>
          </cell>
          <cell r="J39" t="str">
            <v/>
          </cell>
          <cell r="K39" t="str">
            <v/>
          </cell>
          <cell r="L39" t="str">
            <v/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</row>
        <row r="40">
          <cell r="F40">
            <v>3</v>
          </cell>
          <cell r="H40" t="str">
            <v/>
          </cell>
          <cell r="I40" t="b">
            <v>0</v>
          </cell>
          <cell r="J40" t="str">
            <v/>
          </cell>
          <cell r="K40" t="str">
            <v/>
          </cell>
          <cell r="L40" t="str">
            <v/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</row>
        <row r="41">
          <cell r="F41">
            <v>4</v>
          </cell>
          <cell r="H41" t="str">
            <v/>
          </cell>
          <cell r="I41" t="b">
            <v>0</v>
          </cell>
          <cell r="J41" t="str">
            <v/>
          </cell>
          <cell r="K41" t="str">
            <v/>
          </cell>
          <cell r="L41" t="str">
            <v/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</row>
        <row r="42">
          <cell r="F42">
            <v>5</v>
          </cell>
          <cell r="H42" t="str">
            <v/>
          </cell>
          <cell r="I42" t="b">
            <v>0</v>
          </cell>
          <cell r="J42" t="str">
            <v/>
          </cell>
          <cell r="K42" t="str">
            <v/>
          </cell>
          <cell r="L42" t="str">
            <v/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</row>
        <row r="43">
          <cell r="F43">
            <v>6</v>
          </cell>
          <cell r="H43" t="str">
            <v/>
          </cell>
          <cell r="I43" t="b">
            <v>0</v>
          </cell>
          <cell r="J43" t="str">
            <v/>
          </cell>
          <cell r="K43" t="str">
            <v/>
          </cell>
          <cell r="L43" t="str">
            <v/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</row>
        <row r="44">
          <cell r="F44">
            <v>7</v>
          </cell>
          <cell r="H44" t="str">
            <v/>
          </cell>
          <cell r="I44" t="b">
            <v>0</v>
          </cell>
          <cell r="J44" t="str">
            <v/>
          </cell>
          <cell r="K44" t="str">
            <v/>
          </cell>
          <cell r="L44" t="str">
            <v/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</row>
        <row r="45">
          <cell r="F45">
            <v>8</v>
          </cell>
          <cell r="H45" t="str">
            <v/>
          </cell>
          <cell r="I45" t="b">
            <v>0</v>
          </cell>
          <cell r="J45" t="str">
            <v/>
          </cell>
          <cell r="K45" t="str">
            <v/>
          </cell>
          <cell r="L45" t="str">
            <v/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</row>
        <row r="46">
          <cell r="F46">
            <v>9</v>
          </cell>
          <cell r="H46" t="str">
            <v/>
          </cell>
          <cell r="I46" t="b">
            <v>0</v>
          </cell>
          <cell r="J46" t="str">
            <v/>
          </cell>
          <cell r="K46" t="str">
            <v/>
          </cell>
          <cell r="L46" t="str">
            <v/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>
            <v>10</v>
          </cell>
          <cell r="H47" t="str">
            <v/>
          </cell>
          <cell r="I47" t="b">
            <v>0</v>
          </cell>
          <cell r="J47" t="str">
            <v/>
          </cell>
          <cell r="K47" t="str">
            <v/>
          </cell>
          <cell r="L47" t="str">
            <v/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</row>
        <row r="48">
          <cell r="F48">
            <v>11</v>
          </cell>
          <cell r="H48" t="str">
            <v/>
          </cell>
          <cell r="I48" t="b">
            <v>0</v>
          </cell>
          <cell r="J48" t="str">
            <v/>
          </cell>
          <cell r="K48" t="str">
            <v/>
          </cell>
          <cell r="L48" t="str">
            <v/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F49">
            <v>12</v>
          </cell>
          <cell r="H49" t="str">
            <v/>
          </cell>
          <cell r="I49" t="b">
            <v>0</v>
          </cell>
          <cell r="J49" t="str">
            <v/>
          </cell>
          <cell r="K49" t="str">
            <v/>
          </cell>
          <cell r="L49" t="str">
            <v/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F50">
            <v>1</v>
          </cell>
          <cell r="H50" t="str">
            <v/>
          </cell>
          <cell r="I50" t="b">
            <v>0</v>
          </cell>
          <cell r="J50" t="str">
            <v/>
          </cell>
          <cell r="K50" t="str">
            <v/>
          </cell>
          <cell r="L50" t="str">
            <v/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</row>
        <row r="51">
          <cell r="F51">
            <v>2</v>
          </cell>
          <cell r="H51" t="str">
            <v/>
          </cell>
          <cell r="I51" t="b">
            <v>0</v>
          </cell>
          <cell r="J51" t="str">
            <v/>
          </cell>
          <cell r="K51" t="str">
            <v/>
          </cell>
          <cell r="L51" t="str">
            <v/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</row>
        <row r="52">
          <cell r="F52">
            <v>3</v>
          </cell>
          <cell r="H52" t="str">
            <v/>
          </cell>
          <cell r="I52" t="b">
            <v>0</v>
          </cell>
          <cell r="J52" t="str">
            <v/>
          </cell>
          <cell r="K52" t="str">
            <v/>
          </cell>
          <cell r="L52" t="str">
            <v/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</row>
        <row r="53">
          <cell r="F53">
            <v>4</v>
          </cell>
          <cell r="H53" t="str">
            <v/>
          </cell>
          <cell r="I53" t="b">
            <v>0</v>
          </cell>
          <cell r="J53" t="str">
            <v/>
          </cell>
          <cell r="K53" t="str">
            <v/>
          </cell>
          <cell r="L53" t="str">
            <v/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</row>
        <row r="54">
          <cell r="F54">
            <v>5</v>
          </cell>
          <cell r="H54" t="str">
            <v/>
          </cell>
          <cell r="I54" t="b">
            <v>0</v>
          </cell>
          <cell r="J54" t="str">
            <v/>
          </cell>
          <cell r="K54" t="str">
            <v/>
          </cell>
          <cell r="L54" t="str">
            <v/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</row>
        <row r="55">
          <cell r="F55">
            <v>6</v>
          </cell>
          <cell r="H55" t="str">
            <v/>
          </cell>
          <cell r="I55" t="b">
            <v>0</v>
          </cell>
          <cell r="J55" t="str">
            <v/>
          </cell>
          <cell r="K55" t="str">
            <v/>
          </cell>
          <cell r="L55" t="str">
            <v/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</row>
        <row r="56">
          <cell r="F56">
            <v>7</v>
          </cell>
          <cell r="H56" t="str">
            <v/>
          </cell>
          <cell r="I56" t="b">
            <v>0</v>
          </cell>
          <cell r="J56" t="str">
            <v/>
          </cell>
          <cell r="K56" t="str">
            <v/>
          </cell>
          <cell r="L56" t="str">
            <v/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>
            <v>8</v>
          </cell>
          <cell r="H57" t="str">
            <v/>
          </cell>
          <cell r="I57" t="b">
            <v>0</v>
          </cell>
          <cell r="J57" t="str">
            <v/>
          </cell>
          <cell r="K57" t="str">
            <v/>
          </cell>
          <cell r="L57" t="str">
            <v/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</row>
        <row r="58">
          <cell r="F58">
            <v>9</v>
          </cell>
          <cell r="H58" t="str">
            <v/>
          </cell>
          <cell r="I58" t="b">
            <v>0</v>
          </cell>
          <cell r="J58" t="str">
            <v/>
          </cell>
          <cell r="K58" t="str">
            <v/>
          </cell>
          <cell r="L58" t="str">
            <v/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F59">
            <v>10</v>
          </cell>
          <cell r="H59" t="str">
            <v/>
          </cell>
          <cell r="I59" t="b">
            <v>0</v>
          </cell>
          <cell r="J59" t="str">
            <v/>
          </cell>
          <cell r="K59" t="str">
            <v/>
          </cell>
          <cell r="L59" t="str">
            <v/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</row>
        <row r="60">
          <cell r="F60">
            <v>11</v>
          </cell>
          <cell r="H60" t="str">
            <v/>
          </cell>
          <cell r="I60" t="b">
            <v>0</v>
          </cell>
          <cell r="J60" t="str">
            <v/>
          </cell>
          <cell r="K60" t="str">
            <v/>
          </cell>
          <cell r="L60" t="str">
            <v/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</row>
        <row r="61">
          <cell r="F61">
            <v>12</v>
          </cell>
          <cell r="H61" t="str">
            <v/>
          </cell>
          <cell r="I61" t="b">
            <v>0</v>
          </cell>
          <cell r="J61" t="str">
            <v/>
          </cell>
          <cell r="K61" t="str">
            <v/>
          </cell>
          <cell r="L61" t="str">
            <v/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</row>
        <row r="62">
          <cell r="F62">
            <v>1</v>
          </cell>
          <cell r="H62" t="str">
            <v/>
          </cell>
          <cell r="I62" t="b">
            <v>0</v>
          </cell>
          <cell r="J62" t="str">
            <v/>
          </cell>
          <cell r="K62" t="str">
            <v/>
          </cell>
          <cell r="L62" t="str">
            <v/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</row>
        <row r="63">
          <cell r="F63">
            <v>2</v>
          </cell>
          <cell r="H63" t="str">
            <v/>
          </cell>
          <cell r="I63" t="b">
            <v>0</v>
          </cell>
          <cell r="J63" t="str">
            <v/>
          </cell>
          <cell r="K63" t="str">
            <v/>
          </cell>
          <cell r="L63" t="str">
            <v/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</row>
        <row r="64">
          <cell r="F64">
            <v>3</v>
          </cell>
          <cell r="H64" t="str">
            <v/>
          </cell>
          <cell r="I64" t="b">
            <v>0</v>
          </cell>
          <cell r="J64" t="str">
            <v/>
          </cell>
          <cell r="K64" t="str">
            <v/>
          </cell>
          <cell r="L64" t="str">
            <v/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</row>
        <row r="65">
          <cell r="F65">
            <v>4</v>
          </cell>
          <cell r="H65" t="str">
            <v/>
          </cell>
          <cell r="I65" t="b">
            <v>0</v>
          </cell>
          <cell r="J65" t="str">
            <v/>
          </cell>
          <cell r="K65" t="str">
            <v/>
          </cell>
          <cell r="L65" t="str">
            <v/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</row>
        <row r="66">
          <cell r="F66">
            <v>5</v>
          </cell>
          <cell r="H66" t="str">
            <v/>
          </cell>
          <cell r="I66" t="b">
            <v>0</v>
          </cell>
          <cell r="J66" t="str">
            <v/>
          </cell>
          <cell r="K66" t="str">
            <v/>
          </cell>
          <cell r="L66" t="str">
            <v/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</row>
        <row r="67">
          <cell r="F67">
            <v>6</v>
          </cell>
          <cell r="H67" t="str">
            <v/>
          </cell>
          <cell r="I67" t="b">
            <v>0</v>
          </cell>
          <cell r="J67" t="str">
            <v/>
          </cell>
          <cell r="K67" t="str">
            <v/>
          </cell>
          <cell r="L67" t="str">
            <v/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</row>
        <row r="68">
          <cell r="F68">
            <v>7</v>
          </cell>
          <cell r="H68" t="str">
            <v/>
          </cell>
          <cell r="I68" t="b">
            <v>0</v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</row>
        <row r="69">
          <cell r="F69">
            <v>8</v>
          </cell>
          <cell r="H69" t="str">
            <v/>
          </cell>
          <cell r="I69" t="b">
            <v>0</v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</row>
        <row r="70">
          <cell r="F70">
            <v>9</v>
          </cell>
          <cell r="H70" t="str">
            <v/>
          </cell>
          <cell r="I70" t="b">
            <v>0</v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</row>
        <row r="71">
          <cell r="F71">
            <v>10</v>
          </cell>
          <cell r="H71" t="str">
            <v/>
          </cell>
          <cell r="I71" t="b">
            <v>0</v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</row>
        <row r="72">
          <cell r="F72">
            <v>11</v>
          </cell>
          <cell r="H72" t="str">
            <v/>
          </cell>
          <cell r="I72" t="b">
            <v>0</v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</row>
        <row r="73">
          <cell r="F73">
            <v>12</v>
          </cell>
          <cell r="H73" t="str">
            <v/>
          </cell>
          <cell r="I73" t="b">
            <v>0</v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</row>
        <row r="74">
          <cell r="F74">
            <v>1</v>
          </cell>
          <cell r="H74" t="str">
            <v/>
          </cell>
          <cell r="I74" t="b">
            <v>0</v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</row>
        <row r="75">
          <cell r="F75">
            <v>2</v>
          </cell>
          <cell r="H75" t="str">
            <v/>
          </cell>
          <cell r="I75" t="b">
            <v>0</v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</row>
        <row r="76">
          <cell r="F76">
            <v>3</v>
          </cell>
          <cell r="H76" t="str">
            <v/>
          </cell>
          <cell r="I76" t="b">
            <v>0</v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</row>
        <row r="77">
          <cell r="F77">
            <v>4</v>
          </cell>
          <cell r="H77" t="str">
            <v/>
          </cell>
          <cell r="I77" t="b">
            <v>0</v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F78">
            <v>5</v>
          </cell>
          <cell r="H78" t="str">
            <v/>
          </cell>
          <cell r="I78" t="b">
            <v>0</v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</row>
        <row r="79">
          <cell r="F79">
            <v>6</v>
          </cell>
          <cell r="H79" t="str">
            <v/>
          </cell>
          <cell r="I79" t="b">
            <v>0</v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</row>
        <row r="80">
          <cell r="F80">
            <v>7</v>
          </cell>
          <cell r="H80" t="str">
            <v/>
          </cell>
          <cell r="I80" t="b">
            <v>0</v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</row>
        <row r="81">
          <cell r="F81">
            <v>8</v>
          </cell>
          <cell r="H81" t="str">
            <v/>
          </cell>
          <cell r="I81" t="b">
            <v>0</v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</row>
        <row r="82">
          <cell r="F82">
            <v>9</v>
          </cell>
          <cell r="H82" t="str">
            <v/>
          </cell>
          <cell r="I82" t="b">
            <v>0</v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</row>
        <row r="83">
          <cell r="F83">
            <v>10</v>
          </cell>
          <cell r="H83" t="str">
            <v/>
          </cell>
          <cell r="I83" t="b">
            <v>0</v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</row>
        <row r="84">
          <cell r="F84">
            <v>11</v>
          </cell>
          <cell r="H84" t="str">
            <v/>
          </cell>
          <cell r="I84" t="b">
            <v>0</v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</row>
        <row r="85">
          <cell r="F85">
            <v>12</v>
          </cell>
          <cell r="H85" t="str">
            <v/>
          </cell>
          <cell r="I85" t="b">
            <v>0</v>
          </cell>
          <cell r="J85" t="str">
            <v/>
          </cell>
          <cell r="K85" t="str">
            <v/>
          </cell>
          <cell r="L85" t="str">
            <v/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</row>
        <row r="86">
          <cell r="F86">
            <v>1</v>
          </cell>
          <cell r="H86" t="str">
            <v/>
          </cell>
          <cell r="I86" t="b">
            <v>0</v>
          </cell>
          <cell r="J86" t="str">
            <v/>
          </cell>
          <cell r="K86" t="str">
            <v/>
          </cell>
          <cell r="L86" t="str">
            <v/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</row>
        <row r="87">
          <cell r="F87">
            <v>2</v>
          </cell>
          <cell r="H87" t="str">
            <v/>
          </cell>
          <cell r="I87" t="b">
            <v>0</v>
          </cell>
          <cell r="J87" t="str">
            <v/>
          </cell>
          <cell r="K87" t="str">
            <v/>
          </cell>
          <cell r="L87" t="str">
            <v/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</row>
        <row r="88">
          <cell r="F88">
            <v>3</v>
          </cell>
          <cell r="H88" t="str">
            <v/>
          </cell>
          <cell r="I88" t="b">
            <v>0</v>
          </cell>
          <cell r="J88" t="str">
            <v/>
          </cell>
          <cell r="K88" t="str">
            <v/>
          </cell>
          <cell r="L88" t="str">
            <v/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</row>
        <row r="89">
          <cell r="F89">
            <v>4</v>
          </cell>
          <cell r="H89" t="str">
            <v/>
          </cell>
          <cell r="I89" t="b">
            <v>0</v>
          </cell>
          <cell r="J89" t="str">
            <v/>
          </cell>
          <cell r="K89" t="str">
            <v/>
          </cell>
          <cell r="L89" t="str">
            <v/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</row>
        <row r="90">
          <cell r="F90">
            <v>5</v>
          </cell>
          <cell r="H90" t="str">
            <v/>
          </cell>
          <cell r="I90" t="b">
            <v>0</v>
          </cell>
          <cell r="J90" t="str">
            <v/>
          </cell>
          <cell r="K90" t="str">
            <v/>
          </cell>
          <cell r="L90" t="str">
            <v/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</row>
        <row r="91">
          <cell r="F91">
            <v>6</v>
          </cell>
          <cell r="H91" t="str">
            <v/>
          </cell>
          <cell r="I91" t="b">
            <v>0</v>
          </cell>
          <cell r="J91" t="str">
            <v/>
          </cell>
          <cell r="K91" t="str">
            <v/>
          </cell>
          <cell r="L91" t="str">
            <v/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</row>
        <row r="92">
          <cell r="F92">
            <v>7</v>
          </cell>
          <cell r="H92" t="str">
            <v/>
          </cell>
          <cell r="I92" t="b">
            <v>0</v>
          </cell>
          <cell r="J92" t="str">
            <v/>
          </cell>
          <cell r="K92" t="str">
            <v/>
          </cell>
          <cell r="L92" t="str">
            <v/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</row>
        <row r="93">
          <cell r="F93">
            <v>8</v>
          </cell>
          <cell r="H93" t="str">
            <v/>
          </cell>
          <cell r="I93" t="b">
            <v>0</v>
          </cell>
          <cell r="J93" t="str">
            <v/>
          </cell>
          <cell r="K93" t="str">
            <v/>
          </cell>
          <cell r="L93" t="str">
            <v/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</row>
        <row r="94">
          <cell r="F94">
            <v>9</v>
          </cell>
          <cell r="H94" t="str">
            <v/>
          </cell>
          <cell r="I94" t="b">
            <v>0</v>
          </cell>
          <cell r="J94" t="str">
            <v/>
          </cell>
          <cell r="K94" t="str">
            <v/>
          </cell>
          <cell r="L94" t="str">
            <v/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F95">
            <v>10</v>
          </cell>
          <cell r="H95" t="str">
            <v/>
          </cell>
          <cell r="I95" t="b">
            <v>0</v>
          </cell>
          <cell r="J95" t="str">
            <v/>
          </cell>
          <cell r="K95" t="str">
            <v/>
          </cell>
          <cell r="L95" t="str">
            <v/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F96">
            <v>11</v>
          </cell>
          <cell r="H96" t="str">
            <v/>
          </cell>
          <cell r="I96" t="b">
            <v>0</v>
          </cell>
          <cell r="J96" t="str">
            <v/>
          </cell>
          <cell r="K96" t="str">
            <v/>
          </cell>
          <cell r="L96" t="str">
            <v/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</row>
        <row r="97">
          <cell r="F97">
            <v>12</v>
          </cell>
          <cell r="H97" t="str">
            <v/>
          </cell>
          <cell r="I97" t="b">
            <v>0</v>
          </cell>
          <cell r="J97" t="str">
            <v/>
          </cell>
          <cell r="K97" t="str">
            <v/>
          </cell>
          <cell r="L97" t="str">
            <v/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</row>
        <row r="98">
          <cell r="F98">
            <v>1</v>
          </cell>
          <cell r="H98" t="str">
            <v/>
          </cell>
          <cell r="I98" t="b">
            <v>0</v>
          </cell>
          <cell r="J98" t="str">
            <v/>
          </cell>
          <cell r="K98" t="str">
            <v/>
          </cell>
          <cell r="L98" t="str">
            <v/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</row>
        <row r="99">
          <cell r="F99">
            <v>2</v>
          </cell>
          <cell r="H99" t="str">
            <v/>
          </cell>
          <cell r="I99" t="b">
            <v>0</v>
          </cell>
          <cell r="J99" t="str">
            <v/>
          </cell>
          <cell r="K99" t="str">
            <v/>
          </cell>
          <cell r="L99" t="str">
            <v/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</row>
        <row r="100">
          <cell r="F100">
            <v>3</v>
          </cell>
          <cell r="H100" t="str">
            <v/>
          </cell>
          <cell r="I100" t="b">
            <v>0</v>
          </cell>
          <cell r="J100" t="str">
            <v/>
          </cell>
          <cell r="K100" t="str">
            <v/>
          </cell>
          <cell r="L100" t="str">
            <v/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</row>
        <row r="101">
          <cell r="F101">
            <v>4</v>
          </cell>
          <cell r="H101" t="str">
            <v/>
          </cell>
          <cell r="I101" t="b">
            <v>0</v>
          </cell>
          <cell r="J101" t="str">
            <v/>
          </cell>
          <cell r="K101" t="str">
            <v/>
          </cell>
          <cell r="L101" t="str">
            <v/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</row>
        <row r="102">
          <cell r="F102">
            <v>5</v>
          </cell>
          <cell r="H102" t="str">
            <v/>
          </cell>
          <cell r="I102" t="b">
            <v>0</v>
          </cell>
          <cell r="J102" t="str">
            <v/>
          </cell>
          <cell r="K102" t="str">
            <v/>
          </cell>
          <cell r="L102" t="str">
            <v/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</row>
        <row r="103">
          <cell r="F103">
            <v>6</v>
          </cell>
          <cell r="H103" t="str">
            <v/>
          </cell>
          <cell r="I103" t="b">
            <v>0</v>
          </cell>
          <cell r="J103" t="str">
            <v/>
          </cell>
          <cell r="K103" t="str">
            <v/>
          </cell>
          <cell r="L103" t="str">
            <v/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</row>
        <row r="104">
          <cell r="F104">
            <v>7</v>
          </cell>
          <cell r="H104" t="str">
            <v/>
          </cell>
          <cell r="I104" t="b">
            <v>0</v>
          </cell>
          <cell r="J104" t="str">
            <v/>
          </cell>
          <cell r="K104" t="str">
            <v/>
          </cell>
          <cell r="L104" t="str">
            <v/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</row>
        <row r="105">
          <cell r="F105">
            <v>8</v>
          </cell>
          <cell r="H105" t="str">
            <v/>
          </cell>
          <cell r="I105" t="b">
            <v>0</v>
          </cell>
          <cell r="J105" t="str">
            <v/>
          </cell>
          <cell r="K105" t="str">
            <v/>
          </cell>
          <cell r="L105" t="str">
            <v/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</row>
        <row r="106">
          <cell r="F106">
            <v>9</v>
          </cell>
          <cell r="H106" t="str">
            <v/>
          </cell>
          <cell r="I106" t="b">
            <v>0</v>
          </cell>
          <cell r="J106" t="str">
            <v/>
          </cell>
          <cell r="K106" t="str">
            <v/>
          </cell>
          <cell r="L106" t="str">
            <v/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</row>
        <row r="107">
          <cell r="F107">
            <v>10</v>
          </cell>
          <cell r="H107" t="str">
            <v/>
          </cell>
          <cell r="I107" t="b">
            <v>0</v>
          </cell>
          <cell r="J107" t="str">
            <v/>
          </cell>
          <cell r="K107" t="str">
            <v/>
          </cell>
          <cell r="L107" t="str">
            <v/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</row>
        <row r="108">
          <cell r="F108">
            <v>11</v>
          </cell>
          <cell r="H108" t="str">
            <v/>
          </cell>
          <cell r="I108" t="b">
            <v>0</v>
          </cell>
          <cell r="J108" t="str">
            <v/>
          </cell>
          <cell r="K108" t="str">
            <v/>
          </cell>
          <cell r="L108" t="str">
            <v/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</row>
        <row r="109">
          <cell r="F109">
            <v>12</v>
          </cell>
          <cell r="H109" t="str">
            <v/>
          </cell>
          <cell r="I109" t="b">
            <v>0</v>
          </cell>
          <cell r="J109" t="str">
            <v/>
          </cell>
          <cell r="K109" t="str">
            <v/>
          </cell>
          <cell r="L109" t="str">
            <v/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</row>
        <row r="110">
          <cell r="F110">
            <v>1</v>
          </cell>
          <cell r="H110" t="str">
            <v/>
          </cell>
          <cell r="I110" t="b">
            <v>0</v>
          </cell>
          <cell r="J110" t="str">
            <v/>
          </cell>
          <cell r="K110" t="str">
            <v/>
          </cell>
          <cell r="L110" t="str">
            <v/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</row>
        <row r="111">
          <cell r="F111">
            <v>2</v>
          </cell>
          <cell r="H111" t="str">
            <v/>
          </cell>
          <cell r="I111" t="b">
            <v>0</v>
          </cell>
          <cell r="J111" t="str">
            <v/>
          </cell>
          <cell r="K111" t="str">
            <v/>
          </cell>
          <cell r="L111" t="str">
            <v/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</row>
        <row r="112">
          <cell r="F112">
            <v>3</v>
          </cell>
          <cell r="H112" t="str">
            <v/>
          </cell>
          <cell r="I112" t="b">
            <v>0</v>
          </cell>
          <cell r="J112" t="str">
            <v/>
          </cell>
          <cell r="K112" t="str">
            <v/>
          </cell>
          <cell r="L112" t="str">
            <v/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</row>
        <row r="113">
          <cell r="F113">
            <v>4</v>
          </cell>
          <cell r="H113" t="str">
            <v/>
          </cell>
          <cell r="I113" t="b">
            <v>0</v>
          </cell>
          <cell r="J113" t="str">
            <v/>
          </cell>
          <cell r="K113" t="str">
            <v/>
          </cell>
          <cell r="L113" t="str">
            <v/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</row>
        <row r="114">
          <cell r="F114">
            <v>5</v>
          </cell>
          <cell r="H114" t="str">
            <v/>
          </cell>
          <cell r="I114" t="b">
            <v>0</v>
          </cell>
          <cell r="J114" t="str">
            <v/>
          </cell>
          <cell r="K114" t="str">
            <v/>
          </cell>
          <cell r="L114" t="str">
            <v/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</row>
        <row r="115">
          <cell r="F115">
            <v>6</v>
          </cell>
          <cell r="H115" t="str">
            <v/>
          </cell>
          <cell r="I115" t="b">
            <v>0</v>
          </cell>
          <cell r="J115" t="str">
            <v/>
          </cell>
          <cell r="K115" t="str">
            <v/>
          </cell>
          <cell r="L115" t="str">
            <v/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</row>
        <row r="116">
          <cell r="F116">
            <v>7</v>
          </cell>
          <cell r="H116" t="str">
            <v/>
          </cell>
          <cell r="I116" t="b">
            <v>0</v>
          </cell>
          <cell r="J116" t="str">
            <v/>
          </cell>
          <cell r="K116" t="str">
            <v/>
          </cell>
          <cell r="L116" t="str">
            <v/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</row>
        <row r="117">
          <cell r="F117">
            <v>8</v>
          </cell>
          <cell r="H117" t="str">
            <v/>
          </cell>
          <cell r="I117" t="b">
            <v>0</v>
          </cell>
          <cell r="J117" t="str">
            <v/>
          </cell>
          <cell r="K117" t="str">
            <v/>
          </cell>
          <cell r="L117" t="str">
            <v/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</row>
        <row r="118">
          <cell r="F118">
            <v>9</v>
          </cell>
          <cell r="H118" t="str">
            <v/>
          </cell>
          <cell r="I118" t="b">
            <v>0</v>
          </cell>
          <cell r="J118" t="str">
            <v/>
          </cell>
          <cell r="K118" t="str">
            <v/>
          </cell>
          <cell r="L118" t="str">
            <v/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</row>
        <row r="119">
          <cell r="F119">
            <v>10</v>
          </cell>
          <cell r="H119" t="str">
            <v/>
          </cell>
          <cell r="I119" t="b">
            <v>0</v>
          </cell>
          <cell r="J119" t="str">
            <v/>
          </cell>
          <cell r="K119" t="str">
            <v/>
          </cell>
          <cell r="L119" t="str">
            <v/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F120">
            <v>11</v>
          </cell>
          <cell r="H120" t="str">
            <v/>
          </cell>
          <cell r="I120" t="b">
            <v>0</v>
          </cell>
          <cell r="J120" t="str">
            <v/>
          </cell>
          <cell r="K120" t="str">
            <v/>
          </cell>
          <cell r="L120" t="str">
            <v/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</row>
        <row r="121">
          <cell r="F121">
            <v>12</v>
          </cell>
          <cell r="H121" t="str">
            <v/>
          </cell>
          <cell r="I121" t="b">
            <v>0</v>
          </cell>
          <cell r="J121" t="str">
            <v/>
          </cell>
          <cell r="K121" t="str">
            <v/>
          </cell>
          <cell r="L121" t="str">
            <v/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</row>
        <row r="122">
          <cell r="F122">
            <v>1</v>
          </cell>
          <cell r="H122" t="str">
            <v/>
          </cell>
          <cell r="I122" t="b">
            <v>0</v>
          </cell>
          <cell r="J122" t="str">
            <v/>
          </cell>
          <cell r="K122" t="str">
            <v/>
          </cell>
          <cell r="L122" t="str">
            <v/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</row>
        <row r="123">
          <cell r="F123">
            <v>2</v>
          </cell>
          <cell r="H123" t="str">
            <v/>
          </cell>
          <cell r="I123" t="b">
            <v>0</v>
          </cell>
          <cell r="J123" t="str">
            <v/>
          </cell>
          <cell r="K123" t="str">
            <v/>
          </cell>
          <cell r="L123" t="str">
            <v/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</row>
        <row r="124">
          <cell r="F124">
            <v>3</v>
          </cell>
          <cell r="H124" t="str">
            <v/>
          </cell>
          <cell r="I124" t="b">
            <v>0</v>
          </cell>
          <cell r="J124" t="str">
            <v/>
          </cell>
          <cell r="K124" t="str">
            <v/>
          </cell>
          <cell r="L124" t="str">
            <v/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</row>
        <row r="125">
          <cell r="F125">
            <v>4</v>
          </cell>
          <cell r="H125" t="str">
            <v/>
          </cell>
          <cell r="I125" t="b">
            <v>0</v>
          </cell>
          <cell r="J125" t="str">
            <v/>
          </cell>
          <cell r="K125" t="str">
            <v/>
          </cell>
          <cell r="L125" t="str">
            <v/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F126">
            <v>5</v>
          </cell>
          <cell r="H126" t="str">
            <v/>
          </cell>
          <cell r="I126" t="b">
            <v>0</v>
          </cell>
          <cell r="J126" t="str">
            <v/>
          </cell>
          <cell r="K126" t="str">
            <v/>
          </cell>
          <cell r="L126" t="str">
            <v/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</row>
        <row r="127">
          <cell r="F127">
            <v>6</v>
          </cell>
          <cell r="H127" t="str">
            <v/>
          </cell>
          <cell r="I127" t="b">
            <v>0</v>
          </cell>
          <cell r="J127" t="str">
            <v/>
          </cell>
          <cell r="K127" t="str">
            <v/>
          </cell>
          <cell r="L127" t="str">
            <v/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</row>
        <row r="128">
          <cell r="F128">
            <v>7</v>
          </cell>
          <cell r="H128" t="str">
            <v/>
          </cell>
          <cell r="I128" t="b">
            <v>0</v>
          </cell>
          <cell r="J128" t="str">
            <v/>
          </cell>
          <cell r="K128" t="str">
            <v/>
          </cell>
          <cell r="L128" t="str">
            <v/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</row>
        <row r="129">
          <cell r="F129">
            <v>8</v>
          </cell>
          <cell r="H129" t="str">
            <v/>
          </cell>
          <cell r="I129" t="b">
            <v>0</v>
          </cell>
          <cell r="J129" t="str">
            <v/>
          </cell>
          <cell r="K129" t="str">
            <v/>
          </cell>
          <cell r="L129" t="str">
            <v/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</row>
        <row r="130">
          <cell r="F130">
            <v>9</v>
          </cell>
          <cell r="H130" t="str">
            <v/>
          </cell>
          <cell r="I130" t="b">
            <v>0</v>
          </cell>
          <cell r="J130" t="str">
            <v/>
          </cell>
          <cell r="K130" t="str">
            <v/>
          </cell>
          <cell r="L130" t="str">
            <v/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</row>
        <row r="131">
          <cell r="F131">
            <v>10</v>
          </cell>
          <cell r="H131" t="str">
            <v/>
          </cell>
          <cell r="I131" t="b">
            <v>0</v>
          </cell>
          <cell r="J131" t="str">
            <v/>
          </cell>
          <cell r="K131" t="str">
            <v/>
          </cell>
          <cell r="L131" t="str">
            <v/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</row>
        <row r="132">
          <cell r="F132">
            <v>11</v>
          </cell>
          <cell r="H132" t="str">
            <v/>
          </cell>
          <cell r="I132" t="b">
            <v>0</v>
          </cell>
          <cell r="J132" t="str">
            <v/>
          </cell>
          <cell r="K132" t="str">
            <v/>
          </cell>
          <cell r="L132" t="str">
            <v/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</row>
        <row r="133">
          <cell r="F133">
            <v>12</v>
          </cell>
          <cell r="H133" t="str">
            <v/>
          </cell>
          <cell r="I133" t="b">
            <v>0</v>
          </cell>
          <cell r="J133" t="str">
            <v/>
          </cell>
          <cell r="K133" t="str">
            <v/>
          </cell>
          <cell r="L133" t="str">
            <v/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</row>
        <row r="134">
          <cell r="F134">
            <v>1</v>
          </cell>
          <cell r="H134" t="str">
            <v/>
          </cell>
          <cell r="I134" t="b">
            <v>0</v>
          </cell>
          <cell r="J134" t="str">
            <v/>
          </cell>
          <cell r="K134" t="str">
            <v/>
          </cell>
          <cell r="L134" t="str">
            <v/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</row>
        <row r="135">
          <cell r="F135">
            <v>2</v>
          </cell>
          <cell r="H135" t="str">
            <v/>
          </cell>
          <cell r="I135" t="b">
            <v>0</v>
          </cell>
          <cell r="J135" t="str">
            <v/>
          </cell>
          <cell r="K135" t="str">
            <v/>
          </cell>
          <cell r="L135" t="str">
            <v/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</row>
        <row r="136">
          <cell r="F136">
            <v>3</v>
          </cell>
          <cell r="H136" t="str">
            <v/>
          </cell>
          <cell r="I136" t="b">
            <v>0</v>
          </cell>
          <cell r="J136" t="str">
            <v/>
          </cell>
          <cell r="K136" t="str">
            <v/>
          </cell>
          <cell r="L136" t="str">
            <v/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</row>
        <row r="137">
          <cell r="F137">
            <v>4</v>
          </cell>
          <cell r="H137" t="str">
            <v/>
          </cell>
          <cell r="I137" t="b">
            <v>0</v>
          </cell>
          <cell r="J137" t="str">
            <v/>
          </cell>
          <cell r="K137" t="str">
            <v/>
          </cell>
          <cell r="L137" t="str">
            <v/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</row>
        <row r="138">
          <cell r="F138">
            <v>5</v>
          </cell>
          <cell r="H138" t="str">
            <v/>
          </cell>
          <cell r="I138" t="b">
            <v>0</v>
          </cell>
          <cell r="J138" t="str">
            <v/>
          </cell>
          <cell r="K138" t="str">
            <v/>
          </cell>
          <cell r="L138" t="str">
            <v/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</row>
        <row r="139">
          <cell r="F139">
            <v>6</v>
          </cell>
          <cell r="H139" t="str">
            <v/>
          </cell>
          <cell r="I139" t="b">
            <v>0</v>
          </cell>
          <cell r="J139" t="str">
            <v/>
          </cell>
          <cell r="K139" t="str">
            <v/>
          </cell>
          <cell r="L139" t="str">
            <v/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</row>
        <row r="140">
          <cell r="F140">
            <v>7</v>
          </cell>
          <cell r="H140" t="str">
            <v/>
          </cell>
          <cell r="I140" t="b">
            <v>0</v>
          </cell>
          <cell r="J140" t="str">
            <v/>
          </cell>
          <cell r="K140" t="str">
            <v/>
          </cell>
          <cell r="L140" t="str">
            <v/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</row>
        <row r="141">
          <cell r="F141">
            <v>8</v>
          </cell>
          <cell r="H141" t="str">
            <v/>
          </cell>
          <cell r="I141" t="b">
            <v>0</v>
          </cell>
          <cell r="J141" t="str">
            <v/>
          </cell>
          <cell r="K141" t="str">
            <v/>
          </cell>
          <cell r="L141" t="str">
            <v/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</row>
        <row r="142">
          <cell r="F142">
            <v>9</v>
          </cell>
          <cell r="H142" t="str">
            <v/>
          </cell>
          <cell r="I142" t="b">
            <v>0</v>
          </cell>
          <cell r="J142" t="str">
            <v/>
          </cell>
          <cell r="K142" t="str">
            <v/>
          </cell>
          <cell r="L142" t="str">
            <v/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</row>
        <row r="143">
          <cell r="F143">
            <v>10</v>
          </cell>
          <cell r="H143" t="str">
            <v/>
          </cell>
          <cell r="I143" t="b">
            <v>0</v>
          </cell>
          <cell r="J143" t="str">
            <v/>
          </cell>
          <cell r="K143" t="str">
            <v/>
          </cell>
          <cell r="L143" t="str">
            <v/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</row>
        <row r="144">
          <cell r="F144">
            <v>11</v>
          </cell>
          <cell r="H144" t="str">
            <v/>
          </cell>
          <cell r="I144" t="b">
            <v>0</v>
          </cell>
          <cell r="J144" t="str">
            <v/>
          </cell>
          <cell r="K144" t="str">
            <v/>
          </cell>
          <cell r="L144" t="str">
            <v/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</row>
        <row r="145">
          <cell r="F145">
            <v>12</v>
          </cell>
          <cell r="H145" t="str">
            <v/>
          </cell>
          <cell r="I145" t="b">
            <v>0</v>
          </cell>
          <cell r="J145" t="str">
            <v/>
          </cell>
          <cell r="K145" t="str">
            <v/>
          </cell>
          <cell r="L145" t="str">
            <v/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</row>
        <row r="146">
          <cell r="F146">
            <v>1</v>
          </cell>
          <cell r="H146" t="str">
            <v/>
          </cell>
          <cell r="I146" t="b">
            <v>0</v>
          </cell>
          <cell r="J146" t="str">
            <v/>
          </cell>
          <cell r="K146" t="str">
            <v/>
          </cell>
          <cell r="L146" t="str">
            <v/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F147">
            <v>2</v>
          </cell>
          <cell r="H147" t="str">
            <v/>
          </cell>
          <cell r="I147" t="b">
            <v>0</v>
          </cell>
          <cell r="J147" t="str">
            <v/>
          </cell>
          <cell r="K147" t="str">
            <v/>
          </cell>
          <cell r="L147" t="str">
            <v/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</row>
        <row r="148">
          <cell r="F148">
            <v>3</v>
          </cell>
          <cell r="H148" t="str">
            <v/>
          </cell>
          <cell r="I148" t="b">
            <v>0</v>
          </cell>
          <cell r="J148" t="str">
            <v/>
          </cell>
          <cell r="K148" t="str">
            <v/>
          </cell>
          <cell r="L148" t="str">
            <v/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</row>
        <row r="149">
          <cell r="F149">
            <v>4</v>
          </cell>
          <cell r="H149" t="str">
            <v/>
          </cell>
          <cell r="I149" t="b">
            <v>0</v>
          </cell>
          <cell r="J149" t="str">
            <v/>
          </cell>
          <cell r="K149" t="str">
            <v/>
          </cell>
          <cell r="L149" t="str">
            <v/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</row>
        <row r="150">
          <cell r="F150">
            <v>5</v>
          </cell>
          <cell r="H150" t="str">
            <v/>
          </cell>
          <cell r="I150" t="b">
            <v>0</v>
          </cell>
          <cell r="J150" t="str">
            <v/>
          </cell>
          <cell r="K150" t="str">
            <v/>
          </cell>
          <cell r="L150" t="str">
            <v/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</row>
        <row r="151">
          <cell r="F151">
            <v>6</v>
          </cell>
          <cell r="H151" t="str">
            <v/>
          </cell>
          <cell r="I151" t="b">
            <v>0</v>
          </cell>
          <cell r="J151" t="str">
            <v/>
          </cell>
          <cell r="K151" t="str">
            <v/>
          </cell>
          <cell r="L151" t="str">
            <v/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F152">
            <v>7</v>
          </cell>
          <cell r="H152" t="str">
            <v/>
          </cell>
          <cell r="I152" t="b">
            <v>0</v>
          </cell>
          <cell r="J152" t="str">
            <v/>
          </cell>
          <cell r="K152" t="str">
            <v/>
          </cell>
          <cell r="L152" t="str">
            <v/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</row>
        <row r="153">
          <cell r="F153">
            <v>8</v>
          </cell>
          <cell r="H153" t="str">
            <v/>
          </cell>
          <cell r="I153" t="b">
            <v>0</v>
          </cell>
          <cell r="J153" t="str">
            <v/>
          </cell>
          <cell r="K153" t="str">
            <v/>
          </cell>
          <cell r="L153" t="str">
            <v/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</row>
        <row r="154">
          <cell r="F154">
            <v>9</v>
          </cell>
          <cell r="H154" t="str">
            <v/>
          </cell>
          <cell r="I154" t="b">
            <v>0</v>
          </cell>
          <cell r="J154" t="str">
            <v/>
          </cell>
          <cell r="K154" t="str">
            <v/>
          </cell>
          <cell r="L154" t="str">
            <v/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</row>
        <row r="155">
          <cell r="F155">
            <v>10</v>
          </cell>
          <cell r="H155" t="str">
            <v/>
          </cell>
          <cell r="I155" t="b">
            <v>0</v>
          </cell>
          <cell r="J155" t="str">
            <v/>
          </cell>
          <cell r="K155" t="str">
            <v/>
          </cell>
          <cell r="L155" t="str">
            <v/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</row>
        <row r="156">
          <cell r="F156">
            <v>11</v>
          </cell>
          <cell r="H156" t="str">
            <v/>
          </cell>
          <cell r="I156" t="b">
            <v>0</v>
          </cell>
          <cell r="J156" t="str">
            <v/>
          </cell>
          <cell r="K156" t="str">
            <v/>
          </cell>
          <cell r="L156" t="str">
            <v/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</row>
        <row r="157">
          <cell r="F157">
            <v>12</v>
          </cell>
          <cell r="H157" t="str">
            <v/>
          </cell>
          <cell r="I157" t="b">
            <v>0</v>
          </cell>
          <cell r="J157" t="str">
            <v/>
          </cell>
          <cell r="K157" t="str">
            <v/>
          </cell>
          <cell r="L157" t="str">
            <v/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</row>
        <row r="158">
          <cell r="F158">
            <v>1</v>
          </cell>
          <cell r="H158" t="str">
            <v/>
          </cell>
          <cell r="I158" t="b">
            <v>0</v>
          </cell>
          <cell r="J158" t="str">
            <v/>
          </cell>
          <cell r="K158" t="str">
            <v/>
          </cell>
          <cell r="L158" t="str">
            <v/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</row>
        <row r="159">
          <cell r="F159">
            <v>2</v>
          </cell>
          <cell r="H159" t="str">
            <v/>
          </cell>
          <cell r="I159" t="b">
            <v>0</v>
          </cell>
          <cell r="J159" t="str">
            <v/>
          </cell>
          <cell r="K159" t="str">
            <v/>
          </cell>
          <cell r="L159" t="str">
            <v/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</row>
        <row r="160">
          <cell r="F160">
            <v>3</v>
          </cell>
          <cell r="H160" t="str">
            <v/>
          </cell>
          <cell r="I160" t="b">
            <v>0</v>
          </cell>
          <cell r="J160" t="str">
            <v/>
          </cell>
          <cell r="K160" t="str">
            <v/>
          </cell>
          <cell r="L160" t="str">
            <v/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</row>
        <row r="161">
          <cell r="F161">
            <v>4</v>
          </cell>
          <cell r="H161" t="str">
            <v/>
          </cell>
          <cell r="I161" t="b">
            <v>0</v>
          </cell>
          <cell r="J161" t="str">
            <v/>
          </cell>
          <cell r="K161" t="str">
            <v/>
          </cell>
          <cell r="L161" t="str">
            <v/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</row>
        <row r="162">
          <cell r="F162">
            <v>5</v>
          </cell>
          <cell r="H162" t="str">
            <v/>
          </cell>
          <cell r="I162" t="b">
            <v>0</v>
          </cell>
          <cell r="J162" t="str">
            <v/>
          </cell>
          <cell r="K162" t="str">
            <v/>
          </cell>
          <cell r="L162" t="str">
            <v/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</row>
        <row r="163">
          <cell r="F163">
            <v>6</v>
          </cell>
          <cell r="H163" t="str">
            <v/>
          </cell>
          <cell r="I163" t="b">
            <v>0</v>
          </cell>
          <cell r="J163" t="str">
            <v/>
          </cell>
          <cell r="K163" t="str">
            <v/>
          </cell>
          <cell r="L163" t="str">
            <v/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</row>
        <row r="164">
          <cell r="F164">
            <v>7</v>
          </cell>
          <cell r="H164" t="str">
            <v/>
          </cell>
          <cell r="I164" t="b">
            <v>0</v>
          </cell>
          <cell r="J164" t="str">
            <v/>
          </cell>
          <cell r="K164" t="str">
            <v/>
          </cell>
          <cell r="L164" t="str">
            <v/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</row>
        <row r="165">
          <cell r="F165">
            <v>8</v>
          </cell>
          <cell r="H165" t="str">
            <v/>
          </cell>
          <cell r="I165" t="b">
            <v>0</v>
          </cell>
          <cell r="J165" t="str">
            <v/>
          </cell>
          <cell r="K165" t="str">
            <v/>
          </cell>
          <cell r="L165" t="str">
            <v/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</row>
        <row r="166">
          <cell r="F166">
            <v>9</v>
          </cell>
          <cell r="H166" t="str">
            <v/>
          </cell>
          <cell r="I166" t="b">
            <v>0</v>
          </cell>
          <cell r="J166" t="str">
            <v/>
          </cell>
          <cell r="K166" t="str">
            <v/>
          </cell>
          <cell r="L166" t="str">
            <v/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</row>
        <row r="167">
          <cell r="F167">
            <v>10</v>
          </cell>
          <cell r="H167" t="str">
            <v/>
          </cell>
          <cell r="I167" t="b">
            <v>0</v>
          </cell>
          <cell r="J167" t="str">
            <v/>
          </cell>
          <cell r="K167" t="str">
            <v/>
          </cell>
          <cell r="L167" t="str">
            <v/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</row>
        <row r="168">
          <cell r="F168">
            <v>11</v>
          </cell>
          <cell r="H168" t="str">
            <v/>
          </cell>
          <cell r="I168" t="b">
            <v>0</v>
          </cell>
          <cell r="J168" t="str">
            <v/>
          </cell>
          <cell r="K168" t="str">
            <v/>
          </cell>
          <cell r="L168" t="str">
            <v/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</row>
        <row r="169">
          <cell r="F169">
            <v>12</v>
          </cell>
          <cell r="H169" t="str">
            <v/>
          </cell>
          <cell r="I169" t="b">
            <v>0</v>
          </cell>
          <cell r="J169" t="str">
            <v/>
          </cell>
          <cell r="K169" t="str">
            <v/>
          </cell>
          <cell r="L169" t="str">
            <v/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</row>
        <row r="170">
          <cell r="F170">
            <v>1</v>
          </cell>
          <cell r="H170" t="str">
            <v/>
          </cell>
          <cell r="I170" t="b">
            <v>0</v>
          </cell>
          <cell r="J170" t="str">
            <v/>
          </cell>
          <cell r="K170" t="str">
            <v/>
          </cell>
          <cell r="L170" t="str">
            <v/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</row>
        <row r="171">
          <cell r="F171">
            <v>2</v>
          </cell>
          <cell r="H171" t="str">
            <v/>
          </cell>
          <cell r="I171" t="b">
            <v>0</v>
          </cell>
          <cell r="J171" t="str">
            <v/>
          </cell>
          <cell r="K171" t="str">
            <v/>
          </cell>
          <cell r="L171" t="str">
            <v/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</row>
        <row r="172">
          <cell r="F172">
            <v>3</v>
          </cell>
          <cell r="H172" t="str">
            <v/>
          </cell>
          <cell r="I172" t="b">
            <v>0</v>
          </cell>
          <cell r="J172" t="str">
            <v/>
          </cell>
          <cell r="K172" t="str">
            <v/>
          </cell>
          <cell r="L172" t="str">
            <v/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</row>
        <row r="173">
          <cell r="F173">
            <v>4</v>
          </cell>
          <cell r="H173" t="str">
            <v/>
          </cell>
          <cell r="I173" t="b">
            <v>0</v>
          </cell>
          <cell r="J173" t="str">
            <v/>
          </cell>
          <cell r="K173" t="str">
            <v/>
          </cell>
          <cell r="L173" t="str">
            <v/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</row>
        <row r="174">
          <cell r="F174">
            <v>5</v>
          </cell>
          <cell r="H174" t="str">
            <v/>
          </cell>
          <cell r="I174" t="b">
            <v>0</v>
          </cell>
          <cell r="J174" t="str">
            <v/>
          </cell>
          <cell r="K174" t="str">
            <v/>
          </cell>
          <cell r="L174" t="str">
            <v/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</row>
        <row r="175">
          <cell r="F175">
            <v>6</v>
          </cell>
          <cell r="H175" t="str">
            <v/>
          </cell>
          <cell r="I175" t="b">
            <v>0</v>
          </cell>
          <cell r="J175" t="str">
            <v/>
          </cell>
          <cell r="K175" t="str">
            <v/>
          </cell>
          <cell r="L175" t="str">
            <v/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</row>
        <row r="176">
          <cell r="F176">
            <v>7</v>
          </cell>
          <cell r="H176" t="str">
            <v/>
          </cell>
          <cell r="I176" t="b">
            <v>0</v>
          </cell>
          <cell r="J176" t="str">
            <v/>
          </cell>
          <cell r="K176" t="str">
            <v/>
          </cell>
          <cell r="L176" t="str">
            <v/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7">
          <cell r="F177">
            <v>8</v>
          </cell>
          <cell r="H177" t="str">
            <v/>
          </cell>
          <cell r="I177" t="b">
            <v>0</v>
          </cell>
          <cell r="J177" t="str">
            <v/>
          </cell>
          <cell r="K177" t="str">
            <v/>
          </cell>
          <cell r="L177" t="str">
            <v/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</row>
        <row r="178">
          <cell r="F178">
            <v>9</v>
          </cell>
          <cell r="H178" t="str">
            <v/>
          </cell>
          <cell r="I178" t="b">
            <v>0</v>
          </cell>
          <cell r="J178" t="str">
            <v/>
          </cell>
          <cell r="K178" t="str">
            <v/>
          </cell>
          <cell r="L178" t="str">
            <v/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</row>
        <row r="179">
          <cell r="F179">
            <v>10</v>
          </cell>
          <cell r="H179" t="str">
            <v/>
          </cell>
          <cell r="I179" t="b">
            <v>0</v>
          </cell>
          <cell r="J179" t="str">
            <v/>
          </cell>
          <cell r="K179" t="str">
            <v/>
          </cell>
          <cell r="L179" t="str">
            <v/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</row>
        <row r="180">
          <cell r="F180">
            <v>11</v>
          </cell>
          <cell r="H180" t="str">
            <v/>
          </cell>
          <cell r="I180" t="b">
            <v>0</v>
          </cell>
          <cell r="J180" t="str">
            <v/>
          </cell>
          <cell r="K180" t="str">
            <v/>
          </cell>
          <cell r="L180" t="str">
            <v/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</row>
        <row r="181">
          <cell r="F181">
            <v>12</v>
          </cell>
          <cell r="H181" t="str">
            <v/>
          </cell>
          <cell r="I181" t="b">
            <v>0</v>
          </cell>
          <cell r="J181" t="str">
            <v/>
          </cell>
          <cell r="K181" t="str">
            <v/>
          </cell>
          <cell r="L181" t="str">
            <v/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</row>
        <row r="182">
          <cell r="F182">
            <v>1</v>
          </cell>
          <cell r="H182" t="str">
            <v/>
          </cell>
          <cell r="I182" t="b">
            <v>0</v>
          </cell>
          <cell r="J182" t="str">
            <v/>
          </cell>
          <cell r="K182" t="str">
            <v/>
          </cell>
          <cell r="L182" t="str">
            <v/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</row>
        <row r="183">
          <cell r="F183">
            <v>2</v>
          </cell>
          <cell r="H183" t="str">
            <v/>
          </cell>
          <cell r="I183" t="b">
            <v>0</v>
          </cell>
          <cell r="J183" t="str">
            <v/>
          </cell>
          <cell r="K183" t="str">
            <v/>
          </cell>
          <cell r="L183" t="str">
            <v/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</row>
        <row r="184">
          <cell r="F184">
            <v>3</v>
          </cell>
          <cell r="H184" t="str">
            <v/>
          </cell>
          <cell r="I184" t="b">
            <v>0</v>
          </cell>
          <cell r="J184" t="str">
            <v/>
          </cell>
          <cell r="K184" t="str">
            <v/>
          </cell>
          <cell r="L184" t="str">
            <v/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</row>
        <row r="185">
          <cell r="F185">
            <v>4</v>
          </cell>
          <cell r="H185" t="str">
            <v/>
          </cell>
          <cell r="I185" t="b">
            <v>0</v>
          </cell>
          <cell r="J185" t="str">
            <v/>
          </cell>
          <cell r="K185" t="str">
            <v/>
          </cell>
          <cell r="L185" t="str">
            <v/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</row>
        <row r="186">
          <cell r="F186">
            <v>5</v>
          </cell>
          <cell r="H186" t="str">
            <v/>
          </cell>
          <cell r="I186" t="b">
            <v>0</v>
          </cell>
          <cell r="J186" t="str">
            <v/>
          </cell>
          <cell r="K186" t="str">
            <v/>
          </cell>
          <cell r="L186" t="str">
            <v/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</row>
        <row r="187">
          <cell r="F187">
            <v>6</v>
          </cell>
          <cell r="H187" t="str">
            <v/>
          </cell>
          <cell r="I187" t="b">
            <v>0</v>
          </cell>
          <cell r="J187" t="str">
            <v/>
          </cell>
          <cell r="K187" t="str">
            <v/>
          </cell>
          <cell r="L187" t="str">
            <v/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</row>
        <row r="188">
          <cell r="F188">
            <v>7</v>
          </cell>
          <cell r="H188" t="str">
            <v/>
          </cell>
          <cell r="I188" t="b">
            <v>0</v>
          </cell>
          <cell r="J188" t="str">
            <v/>
          </cell>
          <cell r="K188" t="str">
            <v/>
          </cell>
          <cell r="L188" t="str">
            <v/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</row>
        <row r="189">
          <cell r="F189">
            <v>8</v>
          </cell>
          <cell r="H189" t="str">
            <v/>
          </cell>
          <cell r="I189" t="b">
            <v>0</v>
          </cell>
          <cell r="J189" t="str">
            <v/>
          </cell>
          <cell r="K189" t="str">
            <v/>
          </cell>
          <cell r="L189" t="str">
            <v/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</row>
        <row r="190">
          <cell r="F190">
            <v>9</v>
          </cell>
          <cell r="H190" t="str">
            <v/>
          </cell>
          <cell r="I190" t="b">
            <v>0</v>
          </cell>
          <cell r="J190" t="str">
            <v/>
          </cell>
          <cell r="K190" t="str">
            <v/>
          </cell>
          <cell r="L190" t="str">
            <v/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</row>
        <row r="191">
          <cell r="F191">
            <v>10</v>
          </cell>
          <cell r="H191" t="str">
            <v/>
          </cell>
          <cell r="I191" t="b">
            <v>0</v>
          </cell>
          <cell r="J191" t="str">
            <v/>
          </cell>
          <cell r="K191" t="str">
            <v/>
          </cell>
          <cell r="L191" t="str">
            <v/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</row>
        <row r="192">
          <cell r="F192">
            <v>11</v>
          </cell>
          <cell r="H192" t="str">
            <v/>
          </cell>
          <cell r="I192" t="b">
            <v>0</v>
          </cell>
          <cell r="J192" t="str">
            <v/>
          </cell>
          <cell r="K192" t="str">
            <v/>
          </cell>
          <cell r="L192" t="str">
            <v/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</row>
        <row r="193">
          <cell r="F193">
            <v>12</v>
          </cell>
          <cell r="H193" t="str">
            <v/>
          </cell>
          <cell r="I193" t="b">
            <v>0</v>
          </cell>
          <cell r="J193" t="str">
            <v/>
          </cell>
          <cell r="K193" t="str">
            <v/>
          </cell>
          <cell r="L193" t="str">
            <v/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</row>
        <row r="194">
          <cell r="F194">
            <v>1</v>
          </cell>
          <cell r="H194" t="str">
            <v/>
          </cell>
          <cell r="I194" t="b">
            <v>0</v>
          </cell>
          <cell r="J194" t="str">
            <v/>
          </cell>
          <cell r="K194" t="str">
            <v/>
          </cell>
          <cell r="L194" t="str">
            <v/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</row>
        <row r="195">
          <cell r="F195">
            <v>2</v>
          </cell>
          <cell r="H195" t="str">
            <v/>
          </cell>
          <cell r="I195" t="b">
            <v>0</v>
          </cell>
          <cell r="J195" t="str">
            <v/>
          </cell>
          <cell r="K195" t="str">
            <v/>
          </cell>
          <cell r="L195" t="str">
            <v/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</row>
        <row r="196">
          <cell r="F196">
            <v>3</v>
          </cell>
          <cell r="H196" t="str">
            <v/>
          </cell>
          <cell r="I196" t="b">
            <v>0</v>
          </cell>
          <cell r="J196" t="str">
            <v/>
          </cell>
          <cell r="K196" t="str">
            <v/>
          </cell>
          <cell r="L196" t="str">
            <v/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</row>
        <row r="197">
          <cell r="F197">
            <v>4</v>
          </cell>
          <cell r="H197" t="str">
            <v/>
          </cell>
          <cell r="I197" t="b">
            <v>0</v>
          </cell>
          <cell r="J197" t="str">
            <v/>
          </cell>
          <cell r="K197" t="str">
            <v/>
          </cell>
          <cell r="L197" t="str">
            <v/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</row>
        <row r="198">
          <cell r="F198">
            <v>5</v>
          </cell>
          <cell r="H198" t="str">
            <v/>
          </cell>
          <cell r="I198" t="b">
            <v>0</v>
          </cell>
          <cell r="J198" t="str">
            <v/>
          </cell>
          <cell r="K198" t="str">
            <v/>
          </cell>
          <cell r="L198" t="str">
            <v/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</row>
        <row r="199">
          <cell r="F199">
            <v>6</v>
          </cell>
          <cell r="H199" t="str">
            <v/>
          </cell>
          <cell r="I199" t="b">
            <v>0</v>
          </cell>
          <cell r="J199" t="str">
            <v/>
          </cell>
          <cell r="K199" t="str">
            <v/>
          </cell>
          <cell r="L199" t="str">
            <v/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</row>
        <row r="200">
          <cell r="F200">
            <v>7</v>
          </cell>
          <cell r="H200" t="str">
            <v/>
          </cell>
          <cell r="I200" t="b">
            <v>0</v>
          </cell>
          <cell r="J200" t="str">
            <v/>
          </cell>
          <cell r="K200" t="str">
            <v/>
          </cell>
          <cell r="L200" t="str">
            <v/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</row>
        <row r="201">
          <cell r="F201">
            <v>8</v>
          </cell>
          <cell r="H201" t="str">
            <v/>
          </cell>
          <cell r="I201" t="b">
            <v>0</v>
          </cell>
          <cell r="J201" t="str">
            <v/>
          </cell>
          <cell r="K201" t="str">
            <v/>
          </cell>
          <cell r="L201" t="str">
            <v/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F202">
            <v>9</v>
          </cell>
          <cell r="H202" t="str">
            <v/>
          </cell>
          <cell r="I202" t="b">
            <v>0</v>
          </cell>
          <cell r="J202" t="str">
            <v/>
          </cell>
          <cell r="K202" t="str">
            <v/>
          </cell>
          <cell r="L202" t="str">
            <v/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</row>
        <row r="203">
          <cell r="F203">
            <v>10</v>
          </cell>
          <cell r="H203" t="str">
            <v/>
          </cell>
          <cell r="I203" t="b">
            <v>0</v>
          </cell>
          <cell r="J203" t="str">
            <v/>
          </cell>
          <cell r="K203" t="str">
            <v/>
          </cell>
          <cell r="L203" t="str">
            <v/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</row>
        <row r="204">
          <cell r="F204">
            <v>11</v>
          </cell>
          <cell r="H204" t="str">
            <v/>
          </cell>
          <cell r="I204" t="b">
            <v>0</v>
          </cell>
          <cell r="J204" t="str">
            <v/>
          </cell>
          <cell r="K204" t="str">
            <v/>
          </cell>
          <cell r="L204" t="str">
            <v/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</row>
        <row r="205">
          <cell r="F205">
            <v>12</v>
          </cell>
          <cell r="H205" t="str">
            <v/>
          </cell>
          <cell r="I205" t="b">
            <v>0</v>
          </cell>
          <cell r="J205" t="str">
            <v/>
          </cell>
          <cell r="K205" t="str">
            <v/>
          </cell>
          <cell r="L205" t="str">
            <v/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</row>
        <row r="206">
          <cell r="F206">
            <v>1</v>
          </cell>
          <cell r="H206" t="str">
            <v/>
          </cell>
          <cell r="I206" t="b">
            <v>0</v>
          </cell>
          <cell r="J206" t="str">
            <v/>
          </cell>
          <cell r="K206" t="str">
            <v/>
          </cell>
          <cell r="L206" t="str">
            <v/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</row>
        <row r="207">
          <cell r="F207">
            <v>2</v>
          </cell>
          <cell r="H207" t="str">
            <v/>
          </cell>
          <cell r="I207" t="b">
            <v>0</v>
          </cell>
          <cell r="J207" t="str">
            <v/>
          </cell>
          <cell r="K207" t="str">
            <v/>
          </cell>
          <cell r="L207" t="str">
            <v/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</row>
        <row r="208">
          <cell r="F208">
            <v>3</v>
          </cell>
          <cell r="H208" t="str">
            <v/>
          </cell>
          <cell r="I208" t="b">
            <v>0</v>
          </cell>
          <cell r="J208" t="str">
            <v/>
          </cell>
          <cell r="K208" t="str">
            <v/>
          </cell>
          <cell r="L208" t="str">
            <v/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</row>
        <row r="209">
          <cell r="F209">
            <v>4</v>
          </cell>
          <cell r="H209" t="str">
            <v/>
          </cell>
          <cell r="I209" t="b">
            <v>0</v>
          </cell>
          <cell r="J209" t="str">
            <v/>
          </cell>
          <cell r="K209" t="str">
            <v/>
          </cell>
          <cell r="L209" t="str">
            <v/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</row>
        <row r="210">
          <cell r="F210">
            <v>5</v>
          </cell>
          <cell r="H210" t="str">
            <v/>
          </cell>
          <cell r="I210" t="b">
            <v>0</v>
          </cell>
          <cell r="J210" t="str">
            <v/>
          </cell>
          <cell r="K210" t="str">
            <v/>
          </cell>
          <cell r="L210" t="str">
            <v/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</row>
        <row r="211">
          <cell r="F211">
            <v>6</v>
          </cell>
          <cell r="H211" t="str">
            <v/>
          </cell>
          <cell r="I211" t="b">
            <v>0</v>
          </cell>
          <cell r="J211" t="str">
            <v/>
          </cell>
          <cell r="K211" t="str">
            <v/>
          </cell>
          <cell r="L211" t="str">
            <v/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</row>
        <row r="212">
          <cell r="F212">
            <v>7</v>
          </cell>
          <cell r="H212" t="str">
            <v/>
          </cell>
          <cell r="I212" t="b">
            <v>0</v>
          </cell>
          <cell r="J212" t="str">
            <v/>
          </cell>
          <cell r="K212" t="str">
            <v/>
          </cell>
          <cell r="L212" t="str">
            <v/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</row>
        <row r="213">
          <cell r="F213">
            <v>8</v>
          </cell>
          <cell r="H213" t="str">
            <v/>
          </cell>
          <cell r="I213" t="b">
            <v>0</v>
          </cell>
          <cell r="J213" t="str">
            <v/>
          </cell>
          <cell r="K213" t="str">
            <v/>
          </cell>
          <cell r="L213" t="str">
            <v/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</row>
        <row r="214">
          <cell r="F214">
            <v>9</v>
          </cell>
          <cell r="H214" t="str">
            <v/>
          </cell>
          <cell r="I214" t="b">
            <v>0</v>
          </cell>
          <cell r="J214" t="str">
            <v/>
          </cell>
          <cell r="K214" t="str">
            <v/>
          </cell>
          <cell r="L214" t="str">
            <v/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</row>
        <row r="215">
          <cell r="F215">
            <v>10</v>
          </cell>
          <cell r="H215" t="str">
            <v/>
          </cell>
          <cell r="I215" t="b">
            <v>0</v>
          </cell>
          <cell r="J215" t="str">
            <v/>
          </cell>
          <cell r="K215" t="str">
            <v/>
          </cell>
          <cell r="L215" t="str">
            <v/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</row>
        <row r="216">
          <cell r="F216">
            <v>11</v>
          </cell>
          <cell r="H216" t="str">
            <v/>
          </cell>
          <cell r="I216" t="b">
            <v>0</v>
          </cell>
          <cell r="J216" t="str">
            <v/>
          </cell>
          <cell r="K216" t="str">
            <v/>
          </cell>
          <cell r="L216" t="str">
            <v/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</row>
        <row r="217">
          <cell r="F217">
            <v>12</v>
          </cell>
          <cell r="H217" t="str">
            <v/>
          </cell>
          <cell r="I217" t="b">
            <v>0</v>
          </cell>
          <cell r="J217" t="str">
            <v/>
          </cell>
          <cell r="K217" t="str">
            <v/>
          </cell>
          <cell r="L217" t="str">
            <v/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</row>
        <row r="218">
          <cell r="F218">
            <v>1</v>
          </cell>
          <cell r="H218" t="str">
            <v/>
          </cell>
          <cell r="I218" t="b">
            <v>0</v>
          </cell>
          <cell r="J218" t="str">
            <v/>
          </cell>
          <cell r="K218" t="str">
            <v/>
          </cell>
          <cell r="L218" t="str">
            <v/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</row>
        <row r="219">
          <cell r="F219">
            <v>2</v>
          </cell>
          <cell r="H219" t="str">
            <v/>
          </cell>
          <cell r="I219" t="b">
            <v>0</v>
          </cell>
          <cell r="J219" t="str">
            <v/>
          </cell>
          <cell r="K219" t="str">
            <v/>
          </cell>
          <cell r="L219" t="str">
            <v/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</row>
        <row r="220">
          <cell r="F220">
            <v>3</v>
          </cell>
          <cell r="H220" t="str">
            <v/>
          </cell>
          <cell r="I220" t="b">
            <v>0</v>
          </cell>
          <cell r="J220" t="str">
            <v/>
          </cell>
          <cell r="K220" t="str">
            <v/>
          </cell>
          <cell r="L220" t="str">
            <v/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</row>
        <row r="221">
          <cell r="F221">
            <v>4</v>
          </cell>
          <cell r="H221" t="str">
            <v/>
          </cell>
          <cell r="I221" t="b">
            <v>0</v>
          </cell>
          <cell r="J221" t="str">
            <v/>
          </cell>
          <cell r="K221" t="str">
            <v/>
          </cell>
          <cell r="L221" t="str">
            <v/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</row>
        <row r="222">
          <cell r="F222">
            <v>5</v>
          </cell>
          <cell r="H222" t="str">
            <v/>
          </cell>
          <cell r="I222" t="b">
            <v>0</v>
          </cell>
          <cell r="J222" t="str">
            <v/>
          </cell>
          <cell r="K222" t="str">
            <v/>
          </cell>
          <cell r="L222" t="str">
            <v/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</row>
        <row r="223">
          <cell r="F223">
            <v>6</v>
          </cell>
          <cell r="H223" t="str">
            <v/>
          </cell>
          <cell r="I223" t="b">
            <v>0</v>
          </cell>
          <cell r="J223" t="str">
            <v/>
          </cell>
          <cell r="K223" t="str">
            <v/>
          </cell>
          <cell r="L223" t="str">
            <v/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</row>
        <row r="224">
          <cell r="F224">
            <v>7</v>
          </cell>
          <cell r="H224" t="str">
            <v/>
          </cell>
          <cell r="I224" t="b">
            <v>0</v>
          </cell>
          <cell r="J224" t="str">
            <v/>
          </cell>
          <cell r="K224" t="str">
            <v/>
          </cell>
          <cell r="L224" t="str">
            <v/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</row>
        <row r="225">
          <cell r="F225">
            <v>8</v>
          </cell>
          <cell r="H225" t="str">
            <v/>
          </cell>
          <cell r="I225" t="b">
            <v>0</v>
          </cell>
          <cell r="J225" t="str">
            <v/>
          </cell>
          <cell r="K225" t="str">
            <v/>
          </cell>
          <cell r="L225" t="str">
            <v/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</row>
        <row r="226">
          <cell r="F226">
            <v>9</v>
          </cell>
          <cell r="H226" t="str">
            <v/>
          </cell>
          <cell r="I226" t="b">
            <v>0</v>
          </cell>
          <cell r="J226" t="str">
            <v/>
          </cell>
          <cell r="K226" t="str">
            <v/>
          </cell>
          <cell r="L226" t="str">
            <v/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</row>
        <row r="227">
          <cell r="F227">
            <v>10</v>
          </cell>
          <cell r="H227" t="str">
            <v/>
          </cell>
          <cell r="I227" t="b">
            <v>0</v>
          </cell>
          <cell r="J227" t="str">
            <v/>
          </cell>
          <cell r="K227" t="str">
            <v/>
          </cell>
          <cell r="L227" t="str">
            <v/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</row>
        <row r="228">
          <cell r="F228">
            <v>11</v>
          </cell>
          <cell r="H228" t="str">
            <v/>
          </cell>
          <cell r="I228" t="b">
            <v>0</v>
          </cell>
          <cell r="J228" t="str">
            <v/>
          </cell>
          <cell r="K228" t="str">
            <v/>
          </cell>
          <cell r="L228" t="str">
            <v/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</row>
        <row r="229">
          <cell r="F229">
            <v>12</v>
          </cell>
          <cell r="H229" t="str">
            <v/>
          </cell>
          <cell r="I229" t="b">
            <v>0</v>
          </cell>
          <cell r="J229" t="str">
            <v/>
          </cell>
          <cell r="K229" t="str">
            <v/>
          </cell>
          <cell r="L229" t="str">
            <v/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</row>
        <row r="230">
          <cell r="F230">
            <v>1</v>
          </cell>
          <cell r="H230" t="str">
            <v/>
          </cell>
          <cell r="I230" t="b">
            <v>0</v>
          </cell>
          <cell r="J230" t="str">
            <v/>
          </cell>
          <cell r="K230" t="str">
            <v/>
          </cell>
          <cell r="L230" t="str">
            <v/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</row>
        <row r="231">
          <cell r="F231">
            <v>2</v>
          </cell>
          <cell r="H231" t="str">
            <v/>
          </cell>
          <cell r="I231" t="b">
            <v>0</v>
          </cell>
          <cell r="J231" t="str">
            <v/>
          </cell>
          <cell r="K231" t="str">
            <v/>
          </cell>
          <cell r="L231" t="str">
            <v/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F232">
            <v>3</v>
          </cell>
          <cell r="H232" t="str">
            <v/>
          </cell>
          <cell r="I232" t="b">
            <v>0</v>
          </cell>
          <cell r="J232" t="str">
            <v/>
          </cell>
          <cell r="K232" t="str">
            <v/>
          </cell>
          <cell r="L232" t="str">
            <v/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F233">
            <v>4</v>
          </cell>
          <cell r="H233" t="str">
            <v/>
          </cell>
          <cell r="I233" t="b">
            <v>0</v>
          </cell>
          <cell r="J233" t="str">
            <v/>
          </cell>
          <cell r="K233" t="str">
            <v/>
          </cell>
          <cell r="L233" t="str">
            <v/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</row>
        <row r="234">
          <cell r="F234">
            <v>5</v>
          </cell>
          <cell r="H234" t="str">
            <v/>
          </cell>
          <cell r="I234" t="b">
            <v>0</v>
          </cell>
          <cell r="J234" t="str">
            <v/>
          </cell>
          <cell r="K234" t="str">
            <v/>
          </cell>
          <cell r="L234" t="str">
            <v/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</row>
        <row r="235">
          <cell r="F235">
            <v>6</v>
          </cell>
          <cell r="H235" t="str">
            <v/>
          </cell>
          <cell r="I235" t="b">
            <v>0</v>
          </cell>
          <cell r="J235" t="str">
            <v/>
          </cell>
          <cell r="K235" t="str">
            <v/>
          </cell>
          <cell r="L235" t="str">
            <v/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</row>
        <row r="236">
          <cell r="F236">
            <v>7</v>
          </cell>
          <cell r="H236" t="str">
            <v/>
          </cell>
          <cell r="I236" t="b">
            <v>0</v>
          </cell>
          <cell r="J236" t="str">
            <v/>
          </cell>
          <cell r="K236" t="str">
            <v/>
          </cell>
          <cell r="L236" t="str">
            <v/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</row>
        <row r="237">
          <cell r="F237">
            <v>8</v>
          </cell>
          <cell r="H237" t="str">
            <v/>
          </cell>
          <cell r="I237" t="b">
            <v>0</v>
          </cell>
          <cell r="J237" t="str">
            <v/>
          </cell>
          <cell r="K237" t="str">
            <v/>
          </cell>
          <cell r="L237" t="str">
            <v/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</row>
        <row r="238">
          <cell r="F238">
            <v>9</v>
          </cell>
          <cell r="H238" t="str">
            <v/>
          </cell>
          <cell r="I238" t="b">
            <v>0</v>
          </cell>
          <cell r="J238" t="str">
            <v/>
          </cell>
          <cell r="K238" t="str">
            <v/>
          </cell>
          <cell r="L238" t="str">
            <v/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</row>
        <row r="239">
          <cell r="F239">
            <v>10</v>
          </cell>
          <cell r="H239" t="str">
            <v/>
          </cell>
          <cell r="I239" t="b">
            <v>0</v>
          </cell>
          <cell r="J239" t="str">
            <v/>
          </cell>
          <cell r="K239" t="str">
            <v/>
          </cell>
          <cell r="L239" t="str">
            <v/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</row>
        <row r="240">
          <cell r="F240">
            <v>11</v>
          </cell>
          <cell r="H240" t="str">
            <v/>
          </cell>
          <cell r="I240" t="b">
            <v>0</v>
          </cell>
          <cell r="J240" t="str">
            <v/>
          </cell>
          <cell r="K240" t="str">
            <v/>
          </cell>
          <cell r="L240" t="str">
            <v/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</row>
        <row r="241">
          <cell r="F241">
            <v>12</v>
          </cell>
          <cell r="H241" t="str">
            <v/>
          </cell>
          <cell r="I241" t="b">
            <v>0</v>
          </cell>
          <cell r="J241" t="str">
            <v/>
          </cell>
          <cell r="K241" t="str">
            <v/>
          </cell>
          <cell r="L241" t="str">
            <v/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</row>
        <row r="242">
          <cell r="F242">
            <v>1</v>
          </cell>
          <cell r="H242" t="str">
            <v/>
          </cell>
          <cell r="I242" t="b">
            <v>0</v>
          </cell>
          <cell r="J242" t="str">
            <v/>
          </cell>
          <cell r="K242" t="str">
            <v/>
          </cell>
          <cell r="L242" t="str">
            <v/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</row>
        <row r="243">
          <cell r="F243">
            <v>2</v>
          </cell>
          <cell r="H243" t="str">
            <v/>
          </cell>
          <cell r="I243" t="b">
            <v>0</v>
          </cell>
          <cell r="J243" t="str">
            <v/>
          </cell>
          <cell r="K243" t="str">
            <v/>
          </cell>
          <cell r="L243" t="str">
            <v/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</row>
        <row r="244">
          <cell r="F244">
            <v>3</v>
          </cell>
          <cell r="H244" t="str">
            <v/>
          </cell>
          <cell r="I244" t="b">
            <v>0</v>
          </cell>
          <cell r="J244" t="str">
            <v/>
          </cell>
          <cell r="K244" t="str">
            <v/>
          </cell>
          <cell r="L244" t="str">
            <v/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</row>
        <row r="245">
          <cell r="F245">
            <v>4</v>
          </cell>
          <cell r="H245" t="str">
            <v/>
          </cell>
          <cell r="I245" t="b">
            <v>0</v>
          </cell>
          <cell r="J245" t="str">
            <v/>
          </cell>
          <cell r="K245" t="str">
            <v/>
          </cell>
          <cell r="L245" t="str">
            <v/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</row>
        <row r="246">
          <cell r="F246">
            <v>5</v>
          </cell>
          <cell r="H246" t="str">
            <v/>
          </cell>
          <cell r="I246" t="b">
            <v>0</v>
          </cell>
          <cell r="J246" t="str">
            <v/>
          </cell>
          <cell r="K246" t="str">
            <v/>
          </cell>
          <cell r="L246" t="str">
            <v/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</row>
        <row r="247">
          <cell r="F247">
            <v>6</v>
          </cell>
          <cell r="H247" t="str">
            <v/>
          </cell>
          <cell r="I247" t="b">
            <v>0</v>
          </cell>
          <cell r="J247" t="str">
            <v/>
          </cell>
          <cell r="K247" t="str">
            <v/>
          </cell>
          <cell r="L247" t="str">
            <v/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</row>
        <row r="248">
          <cell r="F248">
            <v>7</v>
          </cell>
          <cell r="H248" t="str">
            <v/>
          </cell>
          <cell r="I248" t="b">
            <v>0</v>
          </cell>
          <cell r="J248" t="str">
            <v/>
          </cell>
          <cell r="K248" t="str">
            <v/>
          </cell>
          <cell r="L248" t="str">
            <v/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</row>
        <row r="249">
          <cell r="F249">
            <v>8</v>
          </cell>
          <cell r="H249" t="str">
            <v/>
          </cell>
          <cell r="I249" t="b">
            <v>0</v>
          </cell>
          <cell r="J249" t="str">
            <v/>
          </cell>
          <cell r="K249" t="str">
            <v/>
          </cell>
          <cell r="L249" t="str">
            <v/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</row>
        <row r="250">
          <cell r="F250">
            <v>9</v>
          </cell>
          <cell r="H250" t="str">
            <v/>
          </cell>
          <cell r="I250" t="b">
            <v>0</v>
          </cell>
          <cell r="J250" t="str">
            <v/>
          </cell>
          <cell r="K250" t="str">
            <v/>
          </cell>
          <cell r="L250" t="str">
            <v/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</row>
        <row r="251">
          <cell r="F251">
            <v>10</v>
          </cell>
          <cell r="H251" t="str">
            <v/>
          </cell>
          <cell r="I251" t="b">
            <v>0</v>
          </cell>
          <cell r="J251" t="str">
            <v/>
          </cell>
          <cell r="K251" t="str">
            <v/>
          </cell>
          <cell r="L251" t="str">
            <v/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</row>
        <row r="252">
          <cell r="F252">
            <v>11</v>
          </cell>
          <cell r="H252" t="str">
            <v/>
          </cell>
          <cell r="I252" t="b">
            <v>0</v>
          </cell>
          <cell r="J252" t="str">
            <v/>
          </cell>
          <cell r="K252" t="str">
            <v/>
          </cell>
          <cell r="L252" t="str">
            <v/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</row>
        <row r="253">
          <cell r="F253">
            <v>12</v>
          </cell>
          <cell r="H253" t="str">
            <v/>
          </cell>
          <cell r="I253" t="b">
            <v>0</v>
          </cell>
          <cell r="J253" t="str">
            <v/>
          </cell>
          <cell r="K253" t="str">
            <v/>
          </cell>
          <cell r="L253" t="str">
            <v/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</row>
        <row r="254">
          <cell r="F254">
            <v>1</v>
          </cell>
          <cell r="H254" t="str">
            <v/>
          </cell>
          <cell r="I254" t="b">
            <v>0</v>
          </cell>
          <cell r="J254" t="str">
            <v/>
          </cell>
          <cell r="K254" t="str">
            <v/>
          </cell>
          <cell r="L254" t="str">
            <v/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</row>
        <row r="255">
          <cell r="F255">
            <v>2</v>
          </cell>
          <cell r="H255" t="str">
            <v/>
          </cell>
          <cell r="I255" t="b">
            <v>0</v>
          </cell>
          <cell r="J255" t="str">
            <v/>
          </cell>
          <cell r="K255" t="str">
            <v/>
          </cell>
          <cell r="L255" t="str">
            <v/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</row>
        <row r="256">
          <cell r="F256">
            <v>3</v>
          </cell>
          <cell r="H256" t="str">
            <v/>
          </cell>
          <cell r="I256" t="b">
            <v>0</v>
          </cell>
          <cell r="J256" t="str">
            <v/>
          </cell>
          <cell r="K256" t="str">
            <v/>
          </cell>
          <cell r="L256" t="str">
            <v/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</row>
        <row r="257">
          <cell r="F257">
            <v>4</v>
          </cell>
          <cell r="H257" t="str">
            <v/>
          </cell>
          <cell r="I257" t="b">
            <v>0</v>
          </cell>
          <cell r="J257" t="str">
            <v/>
          </cell>
          <cell r="K257" t="str">
            <v/>
          </cell>
          <cell r="L257" t="str">
            <v/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</row>
        <row r="258">
          <cell r="F258">
            <v>5</v>
          </cell>
          <cell r="H258" t="str">
            <v/>
          </cell>
          <cell r="I258" t="b">
            <v>0</v>
          </cell>
          <cell r="J258" t="str">
            <v/>
          </cell>
          <cell r="K258" t="str">
            <v/>
          </cell>
          <cell r="L258" t="str">
            <v/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</row>
        <row r="259">
          <cell r="F259">
            <v>6</v>
          </cell>
          <cell r="H259" t="str">
            <v/>
          </cell>
          <cell r="I259" t="b">
            <v>0</v>
          </cell>
          <cell r="J259" t="str">
            <v/>
          </cell>
          <cell r="K259" t="str">
            <v/>
          </cell>
          <cell r="L259" t="str">
            <v/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</row>
        <row r="260">
          <cell r="F260">
            <v>7</v>
          </cell>
          <cell r="H260" t="str">
            <v/>
          </cell>
          <cell r="I260" t="b">
            <v>0</v>
          </cell>
          <cell r="J260" t="str">
            <v/>
          </cell>
          <cell r="K260" t="str">
            <v/>
          </cell>
          <cell r="L260" t="str">
            <v/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</row>
        <row r="261">
          <cell r="F261">
            <v>8</v>
          </cell>
          <cell r="H261" t="str">
            <v/>
          </cell>
          <cell r="I261" t="b">
            <v>0</v>
          </cell>
          <cell r="J261" t="str">
            <v/>
          </cell>
          <cell r="K261" t="str">
            <v/>
          </cell>
          <cell r="L261" t="str">
            <v/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</row>
        <row r="262">
          <cell r="F262">
            <v>9</v>
          </cell>
          <cell r="H262" t="str">
            <v/>
          </cell>
          <cell r="I262" t="b">
            <v>0</v>
          </cell>
          <cell r="J262" t="str">
            <v/>
          </cell>
          <cell r="K262" t="str">
            <v/>
          </cell>
          <cell r="L262" t="str">
            <v/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</row>
        <row r="263">
          <cell r="F263">
            <v>10</v>
          </cell>
          <cell r="H263" t="str">
            <v/>
          </cell>
          <cell r="I263" t="b">
            <v>0</v>
          </cell>
          <cell r="J263" t="str">
            <v/>
          </cell>
          <cell r="K263" t="str">
            <v/>
          </cell>
          <cell r="L263" t="str">
            <v/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</row>
        <row r="264">
          <cell r="F264">
            <v>11</v>
          </cell>
          <cell r="H264" t="str">
            <v/>
          </cell>
          <cell r="I264" t="b">
            <v>0</v>
          </cell>
          <cell r="J264" t="str">
            <v/>
          </cell>
          <cell r="K264" t="str">
            <v/>
          </cell>
          <cell r="L264" t="str">
            <v/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</row>
        <row r="265">
          <cell r="F265">
            <v>12</v>
          </cell>
          <cell r="H265" t="str">
            <v/>
          </cell>
          <cell r="I265" t="b">
            <v>0</v>
          </cell>
          <cell r="J265" t="str">
            <v/>
          </cell>
          <cell r="K265" t="str">
            <v/>
          </cell>
          <cell r="L265" t="str">
            <v/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</row>
        <row r="266">
          <cell r="F266">
            <v>1</v>
          </cell>
          <cell r="H266" t="str">
            <v/>
          </cell>
          <cell r="I266" t="b">
            <v>0</v>
          </cell>
          <cell r="J266" t="str">
            <v/>
          </cell>
          <cell r="K266" t="str">
            <v/>
          </cell>
          <cell r="L266" t="str">
            <v/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</row>
        <row r="267">
          <cell r="F267">
            <v>2</v>
          </cell>
          <cell r="H267" t="str">
            <v/>
          </cell>
          <cell r="I267" t="b">
            <v>0</v>
          </cell>
          <cell r="J267" t="str">
            <v/>
          </cell>
          <cell r="K267" t="str">
            <v/>
          </cell>
          <cell r="L267" t="str">
            <v/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</row>
        <row r="268">
          <cell r="F268">
            <v>3</v>
          </cell>
          <cell r="H268" t="str">
            <v/>
          </cell>
          <cell r="I268" t="b">
            <v>0</v>
          </cell>
          <cell r="J268" t="str">
            <v/>
          </cell>
          <cell r="K268" t="str">
            <v/>
          </cell>
          <cell r="L268" t="str">
            <v/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</row>
        <row r="269">
          <cell r="F269">
            <v>4</v>
          </cell>
          <cell r="H269" t="str">
            <v/>
          </cell>
          <cell r="I269" t="b">
            <v>0</v>
          </cell>
          <cell r="J269" t="str">
            <v/>
          </cell>
          <cell r="K269" t="str">
            <v/>
          </cell>
          <cell r="L269" t="str">
            <v/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</row>
        <row r="270">
          <cell r="F270">
            <v>5</v>
          </cell>
          <cell r="H270" t="str">
            <v/>
          </cell>
          <cell r="I270" t="b">
            <v>0</v>
          </cell>
          <cell r="J270" t="str">
            <v/>
          </cell>
          <cell r="K270" t="str">
            <v/>
          </cell>
          <cell r="L270" t="str">
            <v/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</row>
        <row r="271">
          <cell r="F271">
            <v>6</v>
          </cell>
          <cell r="H271" t="str">
            <v/>
          </cell>
          <cell r="I271" t="b">
            <v>0</v>
          </cell>
          <cell r="J271" t="str">
            <v/>
          </cell>
          <cell r="K271" t="str">
            <v/>
          </cell>
          <cell r="L271" t="str">
            <v/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</row>
        <row r="272">
          <cell r="F272">
            <v>7</v>
          </cell>
          <cell r="H272" t="str">
            <v/>
          </cell>
          <cell r="I272" t="b">
            <v>0</v>
          </cell>
          <cell r="J272" t="str">
            <v/>
          </cell>
          <cell r="K272" t="str">
            <v/>
          </cell>
          <cell r="L272" t="str">
            <v/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</row>
        <row r="273">
          <cell r="F273">
            <v>8</v>
          </cell>
          <cell r="H273" t="str">
            <v/>
          </cell>
          <cell r="I273" t="b">
            <v>0</v>
          </cell>
          <cell r="J273" t="str">
            <v/>
          </cell>
          <cell r="K273" t="str">
            <v/>
          </cell>
          <cell r="L273" t="str">
            <v/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</row>
        <row r="274">
          <cell r="F274">
            <v>9</v>
          </cell>
          <cell r="H274" t="str">
            <v/>
          </cell>
          <cell r="I274" t="b">
            <v>0</v>
          </cell>
          <cell r="J274" t="str">
            <v/>
          </cell>
          <cell r="K274" t="str">
            <v/>
          </cell>
          <cell r="L274" t="str">
            <v/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</row>
        <row r="275">
          <cell r="F275">
            <v>10</v>
          </cell>
          <cell r="H275" t="str">
            <v/>
          </cell>
          <cell r="I275" t="b">
            <v>0</v>
          </cell>
          <cell r="J275" t="str">
            <v/>
          </cell>
          <cell r="K275" t="str">
            <v/>
          </cell>
          <cell r="L275" t="str">
            <v/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</row>
        <row r="276">
          <cell r="F276">
            <v>11</v>
          </cell>
          <cell r="H276" t="str">
            <v/>
          </cell>
          <cell r="I276" t="b">
            <v>0</v>
          </cell>
          <cell r="J276" t="str">
            <v/>
          </cell>
          <cell r="K276" t="str">
            <v/>
          </cell>
          <cell r="L276" t="str">
            <v/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</row>
        <row r="277">
          <cell r="F277">
            <v>12</v>
          </cell>
          <cell r="H277" t="str">
            <v/>
          </cell>
          <cell r="I277" t="b">
            <v>0</v>
          </cell>
          <cell r="J277" t="str">
            <v/>
          </cell>
          <cell r="K277" t="str">
            <v/>
          </cell>
          <cell r="L277" t="str">
            <v/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</row>
        <row r="278">
          <cell r="F278">
            <v>1</v>
          </cell>
          <cell r="H278" t="str">
            <v/>
          </cell>
          <cell r="I278" t="b">
            <v>0</v>
          </cell>
          <cell r="J278" t="str">
            <v/>
          </cell>
          <cell r="K278" t="str">
            <v/>
          </cell>
          <cell r="L278" t="str">
            <v/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</row>
        <row r="279">
          <cell r="F279">
            <v>2</v>
          </cell>
          <cell r="H279" t="str">
            <v/>
          </cell>
          <cell r="I279" t="b">
            <v>0</v>
          </cell>
          <cell r="J279" t="str">
            <v/>
          </cell>
          <cell r="K279" t="str">
            <v/>
          </cell>
          <cell r="L279" t="str">
            <v/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</row>
        <row r="280">
          <cell r="F280">
            <v>3</v>
          </cell>
          <cell r="H280" t="str">
            <v/>
          </cell>
          <cell r="I280" t="b">
            <v>0</v>
          </cell>
          <cell r="J280" t="str">
            <v/>
          </cell>
          <cell r="K280" t="str">
            <v/>
          </cell>
          <cell r="L280" t="str">
            <v/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</row>
        <row r="281">
          <cell r="F281">
            <v>4</v>
          </cell>
          <cell r="H281" t="str">
            <v/>
          </cell>
          <cell r="I281" t="b">
            <v>0</v>
          </cell>
          <cell r="J281" t="str">
            <v/>
          </cell>
          <cell r="K281" t="str">
            <v/>
          </cell>
          <cell r="L281" t="str">
            <v/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</row>
        <row r="282">
          <cell r="F282">
            <v>5</v>
          </cell>
          <cell r="H282" t="str">
            <v/>
          </cell>
          <cell r="I282" t="b">
            <v>0</v>
          </cell>
          <cell r="J282" t="str">
            <v/>
          </cell>
          <cell r="K282" t="str">
            <v/>
          </cell>
          <cell r="L282" t="str">
            <v/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</row>
        <row r="283">
          <cell r="F283">
            <v>6</v>
          </cell>
          <cell r="H283" t="str">
            <v/>
          </cell>
          <cell r="I283" t="b">
            <v>0</v>
          </cell>
          <cell r="J283" t="str">
            <v/>
          </cell>
          <cell r="K283" t="str">
            <v/>
          </cell>
          <cell r="L283" t="str">
            <v/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</row>
        <row r="284">
          <cell r="F284">
            <v>7</v>
          </cell>
          <cell r="H284" t="str">
            <v/>
          </cell>
          <cell r="I284" t="b">
            <v>0</v>
          </cell>
          <cell r="J284" t="str">
            <v/>
          </cell>
          <cell r="K284" t="str">
            <v/>
          </cell>
          <cell r="L284" t="str">
            <v/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</row>
        <row r="285">
          <cell r="F285">
            <v>8</v>
          </cell>
          <cell r="H285" t="str">
            <v/>
          </cell>
          <cell r="I285" t="b">
            <v>0</v>
          </cell>
          <cell r="J285" t="str">
            <v/>
          </cell>
          <cell r="K285" t="str">
            <v/>
          </cell>
          <cell r="L285" t="str">
            <v/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</row>
        <row r="286">
          <cell r="F286">
            <v>9</v>
          </cell>
          <cell r="H286" t="str">
            <v/>
          </cell>
          <cell r="I286" t="b">
            <v>0</v>
          </cell>
          <cell r="J286" t="str">
            <v/>
          </cell>
          <cell r="K286" t="str">
            <v/>
          </cell>
          <cell r="L286" t="str">
            <v/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</row>
        <row r="287">
          <cell r="F287">
            <v>10</v>
          </cell>
          <cell r="H287" t="str">
            <v/>
          </cell>
          <cell r="I287" t="b">
            <v>0</v>
          </cell>
          <cell r="J287" t="str">
            <v/>
          </cell>
          <cell r="K287" t="str">
            <v/>
          </cell>
          <cell r="L287" t="str">
            <v/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</row>
        <row r="288">
          <cell r="F288">
            <v>11</v>
          </cell>
          <cell r="H288" t="str">
            <v/>
          </cell>
          <cell r="I288" t="b">
            <v>0</v>
          </cell>
          <cell r="J288" t="str">
            <v/>
          </cell>
          <cell r="K288" t="str">
            <v/>
          </cell>
          <cell r="L288" t="str">
            <v/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</row>
        <row r="289">
          <cell r="F289">
            <v>12</v>
          </cell>
          <cell r="H289" t="str">
            <v/>
          </cell>
          <cell r="I289" t="b">
            <v>0</v>
          </cell>
          <cell r="J289" t="str">
            <v/>
          </cell>
          <cell r="K289" t="str">
            <v/>
          </cell>
          <cell r="L289" t="str">
            <v/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</row>
        <row r="290">
          <cell r="F290">
            <v>1</v>
          </cell>
          <cell r="H290" t="str">
            <v/>
          </cell>
          <cell r="I290" t="b">
            <v>0</v>
          </cell>
          <cell r="J290" t="str">
            <v/>
          </cell>
          <cell r="K290" t="str">
            <v/>
          </cell>
          <cell r="L290" t="str">
            <v/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</row>
        <row r="291">
          <cell r="F291">
            <v>2</v>
          </cell>
          <cell r="H291" t="str">
            <v/>
          </cell>
          <cell r="I291" t="b">
            <v>0</v>
          </cell>
          <cell r="J291" t="str">
            <v/>
          </cell>
          <cell r="K291" t="str">
            <v/>
          </cell>
          <cell r="L291" t="str">
            <v/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</row>
        <row r="292">
          <cell r="F292">
            <v>3</v>
          </cell>
          <cell r="H292" t="str">
            <v/>
          </cell>
          <cell r="I292" t="b">
            <v>0</v>
          </cell>
          <cell r="J292" t="str">
            <v/>
          </cell>
          <cell r="K292" t="str">
            <v/>
          </cell>
          <cell r="L292" t="str">
            <v/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F293">
            <v>4</v>
          </cell>
          <cell r="H293" t="str">
            <v/>
          </cell>
          <cell r="I293" t="b">
            <v>0</v>
          </cell>
          <cell r="J293" t="str">
            <v/>
          </cell>
          <cell r="K293" t="str">
            <v/>
          </cell>
          <cell r="L293" t="str">
            <v/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</row>
        <row r="294">
          <cell r="F294">
            <v>5</v>
          </cell>
          <cell r="H294" t="str">
            <v/>
          </cell>
          <cell r="I294" t="b">
            <v>0</v>
          </cell>
          <cell r="J294" t="str">
            <v/>
          </cell>
          <cell r="K294" t="str">
            <v/>
          </cell>
          <cell r="L294" t="str">
            <v/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</row>
        <row r="295">
          <cell r="F295">
            <v>6</v>
          </cell>
          <cell r="H295" t="str">
            <v/>
          </cell>
          <cell r="I295" t="b">
            <v>0</v>
          </cell>
          <cell r="J295" t="str">
            <v/>
          </cell>
          <cell r="K295" t="str">
            <v/>
          </cell>
          <cell r="L295" t="str">
            <v/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</row>
        <row r="296">
          <cell r="F296">
            <v>7</v>
          </cell>
          <cell r="H296" t="str">
            <v/>
          </cell>
          <cell r="I296" t="b">
            <v>0</v>
          </cell>
          <cell r="J296" t="str">
            <v/>
          </cell>
          <cell r="K296" t="str">
            <v/>
          </cell>
          <cell r="L296" t="str">
            <v/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</row>
        <row r="297">
          <cell r="F297">
            <v>8</v>
          </cell>
          <cell r="H297" t="str">
            <v/>
          </cell>
          <cell r="I297" t="b">
            <v>0</v>
          </cell>
          <cell r="J297" t="str">
            <v/>
          </cell>
          <cell r="K297" t="str">
            <v/>
          </cell>
          <cell r="L297" t="str">
            <v/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</row>
        <row r="298">
          <cell r="F298">
            <v>9</v>
          </cell>
          <cell r="H298" t="str">
            <v/>
          </cell>
          <cell r="I298" t="b">
            <v>0</v>
          </cell>
          <cell r="J298" t="str">
            <v/>
          </cell>
          <cell r="K298" t="str">
            <v/>
          </cell>
          <cell r="L298" t="str">
            <v/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</row>
        <row r="299">
          <cell r="F299">
            <v>10</v>
          </cell>
          <cell r="H299" t="str">
            <v/>
          </cell>
          <cell r="I299" t="b">
            <v>0</v>
          </cell>
          <cell r="J299" t="str">
            <v/>
          </cell>
          <cell r="K299" t="str">
            <v/>
          </cell>
          <cell r="L299" t="str">
            <v/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</row>
        <row r="300">
          <cell r="F300">
            <v>11</v>
          </cell>
          <cell r="H300" t="str">
            <v/>
          </cell>
          <cell r="I300" t="b">
            <v>0</v>
          </cell>
          <cell r="J300" t="str">
            <v/>
          </cell>
          <cell r="K300" t="str">
            <v/>
          </cell>
          <cell r="L300" t="str">
            <v/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</row>
        <row r="301">
          <cell r="F301">
            <v>12</v>
          </cell>
          <cell r="H301" t="str">
            <v/>
          </cell>
          <cell r="I301" t="b">
            <v>0</v>
          </cell>
          <cell r="J301" t="str">
            <v/>
          </cell>
          <cell r="K301" t="str">
            <v/>
          </cell>
          <cell r="L301" t="str">
            <v/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</row>
        <row r="302">
          <cell r="F302">
            <v>1</v>
          </cell>
          <cell r="H302" t="str">
            <v/>
          </cell>
          <cell r="I302" t="b">
            <v>0</v>
          </cell>
          <cell r="J302" t="str">
            <v/>
          </cell>
          <cell r="K302" t="str">
            <v/>
          </cell>
          <cell r="L302" t="str">
            <v/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</row>
        <row r="303">
          <cell r="F303">
            <v>2</v>
          </cell>
          <cell r="H303" t="str">
            <v/>
          </cell>
          <cell r="I303" t="b">
            <v>0</v>
          </cell>
          <cell r="J303" t="str">
            <v/>
          </cell>
          <cell r="K303" t="str">
            <v/>
          </cell>
          <cell r="L303" t="str">
            <v/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</row>
        <row r="304">
          <cell r="F304">
            <v>3</v>
          </cell>
          <cell r="H304" t="str">
            <v/>
          </cell>
          <cell r="I304" t="b">
            <v>0</v>
          </cell>
          <cell r="J304" t="str">
            <v/>
          </cell>
          <cell r="K304" t="str">
            <v/>
          </cell>
          <cell r="L304" t="str">
            <v/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</row>
        <row r="305">
          <cell r="F305">
            <v>4</v>
          </cell>
          <cell r="H305" t="str">
            <v/>
          </cell>
          <cell r="I305" t="b">
            <v>0</v>
          </cell>
          <cell r="J305" t="str">
            <v/>
          </cell>
          <cell r="K305" t="str">
            <v/>
          </cell>
          <cell r="L305" t="str">
            <v/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</row>
        <row r="306">
          <cell r="F306">
            <v>5</v>
          </cell>
          <cell r="H306" t="str">
            <v/>
          </cell>
          <cell r="I306" t="b">
            <v>0</v>
          </cell>
          <cell r="J306" t="str">
            <v/>
          </cell>
          <cell r="K306" t="str">
            <v/>
          </cell>
          <cell r="L306" t="str">
            <v/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</row>
        <row r="307">
          <cell r="F307">
            <v>6</v>
          </cell>
          <cell r="H307" t="str">
            <v/>
          </cell>
          <cell r="I307" t="b">
            <v>0</v>
          </cell>
          <cell r="J307" t="str">
            <v/>
          </cell>
          <cell r="K307" t="str">
            <v/>
          </cell>
          <cell r="L307" t="str">
            <v/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</row>
        <row r="308">
          <cell r="F308">
            <v>7</v>
          </cell>
          <cell r="H308" t="str">
            <v/>
          </cell>
          <cell r="I308" t="b">
            <v>0</v>
          </cell>
          <cell r="J308" t="str">
            <v/>
          </cell>
          <cell r="K308" t="str">
            <v/>
          </cell>
          <cell r="L308" t="str">
            <v/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F309">
            <v>8</v>
          </cell>
          <cell r="H309" t="str">
            <v/>
          </cell>
          <cell r="I309" t="b">
            <v>0</v>
          </cell>
          <cell r="J309" t="str">
            <v/>
          </cell>
          <cell r="K309" t="str">
            <v/>
          </cell>
          <cell r="L309" t="str">
            <v/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F310">
            <v>9</v>
          </cell>
          <cell r="H310" t="str">
            <v/>
          </cell>
          <cell r="I310" t="b">
            <v>0</v>
          </cell>
          <cell r="J310" t="str">
            <v/>
          </cell>
          <cell r="K310" t="str">
            <v/>
          </cell>
          <cell r="L310" t="str">
            <v/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</row>
        <row r="311">
          <cell r="F311">
            <v>10</v>
          </cell>
          <cell r="H311" t="str">
            <v/>
          </cell>
          <cell r="I311" t="b">
            <v>0</v>
          </cell>
          <cell r="J311" t="str">
            <v/>
          </cell>
          <cell r="K311" t="str">
            <v/>
          </cell>
          <cell r="L311" t="str">
            <v/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</row>
        <row r="312">
          <cell r="F312">
            <v>11</v>
          </cell>
          <cell r="H312" t="str">
            <v/>
          </cell>
          <cell r="I312" t="b">
            <v>0</v>
          </cell>
          <cell r="J312" t="str">
            <v/>
          </cell>
          <cell r="K312" t="str">
            <v/>
          </cell>
          <cell r="L312" t="str">
            <v/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</row>
        <row r="313">
          <cell r="F313">
            <v>12</v>
          </cell>
          <cell r="H313" t="str">
            <v/>
          </cell>
          <cell r="I313" t="b">
            <v>0</v>
          </cell>
          <cell r="J313" t="str">
            <v/>
          </cell>
          <cell r="K313" t="str">
            <v/>
          </cell>
          <cell r="L313" t="str">
            <v/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</row>
        <row r="314">
          <cell r="F314">
            <v>1</v>
          </cell>
          <cell r="H314" t="str">
            <v/>
          </cell>
          <cell r="I314" t="b">
            <v>0</v>
          </cell>
          <cell r="J314" t="str">
            <v/>
          </cell>
          <cell r="K314" t="str">
            <v/>
          </cell>
          <cell r="L314" t="str">
            <v/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</row>
        <row r="315">
          <cell r="F315">
            <v>2</v>
          </cell>
          <cell r="H315" t="str">
            <v/>
          </cell>
          <cell r="I315" t="b">
            <v>0</v>
          </cell>
          <cell r="J315" t="str">
            <v/>
          </cell>
          <cell r="K315" t="str">
            <v/>
          </cell>
          <cell r="L315" t="str">
            <v/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</row>
        <row r="316">
          <cell r="F316">
            <v>3</v>
          </cell>
          <cell r="H316" t="str">
            <v/>
          </cell>
          <cell r="I316" t="b">
            <v>0</v>
          </cell>
          <cell r="J316" t="str">
            <v/>
          </cell>
          <cell r="K316" t="str">
            <v/>
          </cell>
          <cell r="L316" t="str">
            <v/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</row>
        <row r="317">
          <cell r="F317">
            <v>4</v>
          </cell>
          <cell r="H317" t="str">
            <v/>
          </cell>
          <cell r="I317" t="b">
            <v>0</v>
          </cell>
          <cell r="J317" t="str">
            <v/>
          </cell>
          <cell r="K317" t="str">
            <v/>
          </cell>
          <cell r="L317" t="str">
            <v/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</row>
        <row r="318">
          <cell r="F318">
            <v>5</v>
          </cell>
          <cell r="H318" t="str">
            <v/>
          </cell>
          <cell r="I318" t="b">
            <v>0</v>
          </cell>
          <cell r="J318" t="str">
            <v/>
          </cell>
          <cell r="K318" t="str">
            <v/>
          </cell>
          <cell r="L318" t="str">
            <v/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</row>
        <row r="319">
          <cell r="F319">
            <v>6</v>
          </cell>
          <cell r="H319" t="str">
            <v/>
          </cell>
          <cell r="I319" t="b">
            <v>0</v>
          </cell>
          <cell r="J319" t="str">
            <v/>
          </cell>
          <cell r="K319" t="str">
            <v/>
          </cell>
          <cell r="L319" t="str">
            <v/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</row>
        <row r="320">
          <cell r="F320">
            <v>7</v>
          </cell>
          <cell r="H320" t="str">
            <v/>
          </cell>
          <cell r="I320" t="b">
            <v>0</v>
          </cell>
          <cell r="J320" t="str">
            <v/>
          </cell>
          <cell r="K320" t="str">
            <v/>
          </cell>
          <cell r="L320" t="str">
            <v/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</row>
        <row r="321">
          <cell r="F321">
            <v>8</v>
          </cell>
          <cell r="H321" t="str">
            <v/>
          </cell>
          <cell r="I321" t="b">
            <v>0</v>
          </cell>
          <cell r="J321" t="str">
            <v/>
          </cell>
          <cell r="K321" t="str">
            <v/>
          </cell>
          <cell r="L321" t="str">
            <v/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</row>
        <row r="322">
          <cell r="F322">
            <v>9</v>
          </cell>
          <cell r="H322" t="str">
            <v/>
          </cell>
          <cell r="I322" t="b">
            <v>0</v>
          </cell>
          <cell r="J322" t="str">
            <v/>
          </cell>
          <cell r="K322" t="str">
            <v/>
          </cell>
          <cell r="L322" t="str">
            <v/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</row>
        <row r="323">
          <cell r="F323">
            <v>10</v>
          </cell>
          <cell r="H323" t="str">
            <v/>
          </cell>
          <cell r="I323" t="b">
            <v>0</v>
          </cell>
          <cell r="J323" t="str">
            <v/>
          </cell>
          <cell r="K323" t="str">
            <v/>
          </cell>
          <cell r="L323" t="str">
            <v/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</row>
        <row r="324">
          <cell r="F324">
            <v>11</v>
          </cell>
          <cell r="H324" t="str">
            <v/>
          </cell>
          <cell r="I324" t="b">
            <v>0</v>
          </cell>
          <cell r="J324" t="str">
            <v/>
          </cell>
          <cell r="K324" t="str">
            <v/>
          </cell>
          <cell r="L324" t="str">
            <v/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</row>
        <row r="325">
          <cell r="F325">
            <v>12</v>
          </cell>
          <cell r="H325" t="str">
            <v/>
          </cell>
          <cell r="I325" t="b">
            <v>0</v>
          </cell>
          <cell r="J325" t="str">
            <v/>
          </cell>
          <cell r="K325" t="str">
            <v/>
          </cell>
          <cell r="L325" t="str">
            <v/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</row>
        <row r="326">
          <cell r="F326">
            <v>11</v>
          </cell>
          <cell r="H326" t="str">
            <v/>
          </cell>
          <cell r="I326" t="b">
            <v>0</v>
          </cell>
          <cell r="J326" t="str">
            <v/>
          </cell>
          <cell r="K326" t="str">
            <v/>
          </cell>
          <cell r="L326" t="str">
            <v/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</row>
        <row r="327">
          <cell r="F327">
            <v>12</v>
          </cell>
          <cell r="H327" t="str">
            <v/>
          </cell>
          <cell r="I327" t="b">
            <v>0</v>
          </cell>
          <cell r="J327" t="str">
            <v/>
          </cell>
          <cell r="K327" t="str">
            <v/>
          </cell>
          <cell r="L327" t="str">
            <v/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</row>
        <row r="328">
          <cell r="F328">
            <v>1</v>
          </cell>
          <cell r="H328" t="str">
            <v/>
          </cell>
          <cell r="I328" t="b">
            <v>0</v>
          </cell>
          <cell r="J328" t="str">
            <v/>
          </cell>
          <cell r="K328" t="str">
            <v/>
          </cell>
          <cell r="L328" t="str">
            <v/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</row>
        <row r="329">
          <cell r="F329">
            <v>2</v>
          </cell>
          <cell r="H329" t="str">
            <v/>
          </cell>
          <cell r="I329" t="b">
            <v>0</v>
          </cell>
          <cell r="J329" t="str">
            <v/>
          </cell>
          <cell r="K329" t="str">
            <v/>
          </cell>
          <cell r="L329" t="str">
            <v/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</row>
        <row r="330">
          <cell r="F330">
            <v>3</v>
          </cell>
          <cell r="H330" t="str">
            <v/>
          </cell>
          <cell r="I330" t="b">
            <v>0</v>
          </cell>
          <cell r="J330" t="str">
            <v/>
          </cell>
          <cell r="K330" t="str">
            <v/>
          </cell>
          <cell r="L330" t="str">
            <v/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</row>
        <row r="331">
          <cell r="F331">
            <v>4</v>
          </cell>
          <cell r="H331" t="str">
            <v/>
          </cell>
          <cell r="I331" t="b">
            <v>0</v>
          </cell>
          <cell r="J331" t="str">
            <v/>
          </cell>
          <cell r="K331" t="str">
            <v/>
          </cell>
          <cell r="L331" t="str">
            <v/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</row>
        <row r="332">
          <cell r="F332">
            <v>5</v>
          </cell>
          <cell r="H332" t="str">
            <v/>
          </cell>
          <cell r="I332" t="b">
            <v>0</v>
          </cell>
          <cell r="J332" t="str">
            <v/>
          </cell>
          <cell r="K332" t="str">
            <v/>
          </cell>
          <cell r="L332" t="str">
            <v/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</row>
        <row r="333">
          <cell r="F333">
            <v>6</v>
          </cell>
          <cell r="H333" t="str">
            <v/>
          </cell>
          <cell r="I333" t="b">
            <v>0</v>
          </cell>
          <cell r="J333" t="str">
            <v/>
          </cell>
          <cell r="K333" t="str">
            <v/>
          </cell>
          <cell r="L333" t="str">
            <v/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</row>
        <row r="334">
          <cell r="F334">
            <v>7</v>
          </cell>
          <cell r="H334" t="str">
            <v/>
          </cell>
          <cell r="I334" t="b">
            <v>0</v>
          </cell>
          <cell r="J334" t="str">
            <v/>
          </cell>
          <cell r="K334" t="str">
            <v/>
          </cell>
          <cell r="L334" t="str">
            <v/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</row>
        <row r="335">
          <cell r="F335">
            <v>8</v>
          </cell>
          <cell r="H335" t="str">
            <v/>
          </cell>
          <cell r="I335" t="b">
            <v>0</v>
          </cell>
          <cell r="J335" t="str">
            <v/>
          </cell>
          <cell r="K335" t="str">
            <v/>
          </cell>
          <cell r="L335" t="str">
            <v/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</row>
        <row r="336">
          <cell r="F336">
            <v>9</v>
          </cell>
          <cell r="H336" t="str">
            <v/>
          </cell>
          <cell r="I336" t="b">
            <v>0</v>
          </cell>
          <cell r="J336" t="str">
            <v/>
          </cell>
          <cell r="K336" t="str">
            <v/>
          </cell>
          <cell r="L336" t="str">
            <v/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</row>
        <row r="337">
          <cell r="F337">
            <v>10</v>
          </cell>
          <cell r="H337" t="str">
            <v/>
          </cell>
          <cell r="I337" t="b">
            <v>0</v>
          </cell>
          <cell r="J337" t="str">
            <v/>
          </cell>
          <cell r="K337" t="str">
            <v/>
          </cell>
          <cell r="L337" t="str">
            <v/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</row>
        <row r="338">
          <cell r="F338">
            <v>11</v>
          </cell>
          <cell r="H338" t="str">
            <v/>
          </cell>
          <cell r="I338" t="b">
            <v>0</v>
          </cell>
          <cell r="J338" t="str">
            <v/>
          </cell>
          <cell r="K338" t="str">
            <v/>
          </cell>
          <cell r="L338" t="str">
            <v/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</row>
        <row r="339">
          <cell r="F339">
            <v>12</v>
          </cell>
          <cell r="H339" t="str">
            <v/>
          </cell>
          <cell r="I339" t="b">
            <v>0</v>
          </cell>
          <cell r="J339" t="str">
            <v/>
          </cell>
          <cell r="K339" t="str">
            <v/>
          </cell>
          <cell r="L339" t="str">
            <v/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</row>
        <row r="340">
          <cell r="F340">
            <v>1</v>
          </cell>
          <cell r="H340" t="str">
            <v/>
          </cell>
          <cell r="I340" t="b">
            <v>0</v>
          </cell>
          <cell r="J340" t="str">
            <v/>
          </cell>
          <cell r="K340" t="str">
            <v/>
          </cell>
          <cell r="L340" t="str">
            <v/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</row>
        <row r="341">
          <cell r="F341">
            <v>2</v>
          </cell>
          <cell r="H341" t="str">
            <v/>
          </cell>
          <cell r="I341" t="b">
            <v>0</v>
          </cell>
          <cell r="J341" t="str">
            <v/>
          </cell>
          <cell r="K341" t="str">
            <v/>
          </cell>
          <cell r="L341" t="str">
            <v/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</row>
        <row r="342">
          <cell r="F342">
            <v>3</v>
          </cell>
          <cell r="H342" t="str">
            <v/>
          </cell>
          <cell r="I342" t="b">
            <v>0</v>
          </cell>
          <cell r="J342" t="str">
            <v/>
          </cell>
          <cell r="K342" t="str">
            <v/>
          </cell>
          <cell r="L342" t="str">
            <v/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</row>
        <row r="343">
          <cell r="F343">
            <v>4</v>
          </cell>
          <cell r="H343" t="str">
            <v/>
          </cell>
          <cell r="I343" t="b">
            <v>0</v>
          </cell>
          <cell r="J343" t="str">
            <v/>
          </cell>
          <cell r="K343" t="str">
            <v/>
          </cell>
          <cell r="L343" t="str">
            <v/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</row>
        <row r="344">
          <cell r="F344">
            <v>5</v>
          </cell>
          <cell r="H344" t="str">
            <v/>
          </cell>
          <cell r="I344" t="b">
            <v>0</v>
          </cell>
          <cell r="J344" t="str">
            <v/>
          </cell>
          <cell r="K344" t="str">
            <v/>
          </cell>
          <cell r="L344" t="str">
            <v/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</row>
        <row r="345">
          <cell r="F345">
            <v>6</v>
          </cell>
          <cell r="H345" t="str">
            <v/>
          </cell>
          <cell r="I345" t="b">
            <v>0</v>
          </cell>
          <cell r="J345" t="str">
            <v/>
          </cell>
          <cell r="K345" t="str">
            <v/>
          </cell>
          <cell r="L345" t="str">
            <v/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</row>
        <row r="346">
          <cell r="F346">
            <v>7</v>
          </cell>
          <cell r="H346" t="str">
            <v/>
          </cell>
          <cell r="I346" t="b">
            <v>0</v>
          </cell>
          <cell r="J346" t="str">
            <v/>
          </cell>
          <cell r="K346" t="str">
            <v/>
          </cell>
          <cell r="L346" t="str">
            <v/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</row>
        <row r="347">
          <cell r="F347">
            <v>8</v>
          </cell>
          <cell r="H347" t="str">
            <v/>
          </cell>
          <cell r="I347" t="b">
            <v>0</v>
          </cell>
          <cell r="J347" t="str">
            <v/>
          </cell>
          <cell r="K347" t="str">
            <v/>
          </cell>
          <cell r="L347" t="str">
            <v/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</row>
        <row r="348">
          <cell r="F348">
            <v>9</v>
          </cell>
          <cell r="H348" t="str">
            <v/>
          </cell>
          <cell r="I348" t="b">
            <v>0</v>
          </cell>
          <cell r="J348" t="str">
            <v/>
          </cell>
          <cell r="K348" t="str">
            <v/>
          </cell>
          <cell r="L348" t="str">
            <v/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</row>
        <row r="349">
          <cell r="F349">
            <v>10</v>
          </cell>
          <cell r="H349" t="str">
            <v/>
          </cell>
          <cell r="I349" t="b">
            <v>0</v>
          </cell>
          <cell r="J349" t="str">
            <v/>
          </cell>
          <cell r="K349" t="str">
            <v/>
          </cell>
          <cell r="L349" t="str">
            <v/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</row>
        <row r="350">
          <cell r="F350">
            <v>11</v>
          </cell>
          <cell r="H350" t="str">
            <v/>
          </cell>
          <cell r="I350" t="b">
            <v>0</v>
          </cell>
          <cell r="J350" t="str">
            <v/>
          </cell>
          <cell r="K350" t="str">
            <v/>
          </cell>
          <cell r="L350" t="str">
            <v/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</row>
        <row r="351">
          <cell r="F351">
            <v>12</v>
          </cell>
          <cell r="H351" t="str">
            <v/>
          </cell>
          <cell r="I351" t="b">
            <v>0</v>
          </cell>
          <cell r="J351" t="str">
            <v/>
          </cell>
          <cell r="K351" t="str">
            <v/>
          </cell>
          <cell r="L351" t="str">
            <v/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</row>
        <row r="352">
          <cell r="F352">
            <v>11</v>
          </cell>
          <cell r="H352" t="str">
            <v/>
          </cell>
          <cell r="I352" t="b">
            <v>0</v>
          </cell>
          <cell r="J352" t="str">
            <v/>
          </cell>
          <cell r="K352" t="str">
            <v/>
          </cell>
          <cell r="L352" t="str">
            <v/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</row>
        <row r="353">
          <cell r="F353">
            <v>12</v>
          </cell>
          <cell r="H353" t="str">
            <v/>
          </cell>
          <cell r="I353" t="b">
            <v>0</v>
          </cell>
          <cell r="J353" t="str">
            <v/>
          </cell>
          <cell r="K353" t="str">
            <v/>
          </cell>
          <cell r="L353" t="str">
            <v/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</row>
        <row r="354">
          <cell r="F354">
            <v>1</v>
          </cell>
          <cell r="H354" t="str">
            <v/>
          </cell>
          <cell r="I354" t="b">
            <v>0</v>
          </cell>
          <cell r="J354" t="str">
            <v/>
          </cell>
          <cell r="K354" t="str">
            <v/>
          </cell>
          <cell r="L354" t="str">
            <v/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</row>
        <row r="355">
          <cell r="F355">
            <v>2</v>
          </cell>
          <cell r="H355" t="str">
            <v/>
          </cell>
          <cell r="I355" t="b">
            <v>0</v>
          </cell>
          <cell r="J355" t="str">
            <v/>
          </cell>
          <cell r="K355" t="str">
            <v/>
          </cell>
          <cell r="L355" t="str">
            <v/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</row>
        <row r="356">
          <cell r="F356">
            <v>3</v>
          </cell>
          <cell r="H356" t="str">
            <v/>
          </cell>
          <cell r="I356" t="b">
            <v>0</v>
          </cell>
          <cell r="J356" t="str">
            <v/>
          </cell>
          <cell r="K356" t="str">
            <v/>
          </cell>
          <cell r="L356" t="str">
            <v/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</row>
        <row r="357">
          <cell r="F357">
            <v>4</v>
          </cell>
          <cell r="H357" t="str">
            <v/>
          </cell>
          <cell r="I357" t="b">
            <v>0</v>
          </cell>
          <cell r="J357" t="str">
            <v/>
          </cell>
          <cell r="K357" t="str">
            <v/>
          </cell>
          <cell r="L357" t="str">
            <v/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</row>
        <row r="358">
          <cell r="F358">
            <v>5</v>
          </cell>
          <cell r="H358" t="str">
            <v/>
          </cell>
          <cell r="I358" t="b">
            <v>0</v>
          </cell>
          <cell r="J358" t="str">
            <v/>
          </cell>
          <cell r="K358" t="str">
            <v/>
          </cell>
          <cell r="L358" t="str">
            <v/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</row>
        <row r="359">
          <cell r="F359">
            <v>6</v>
          </cell>
          <cell r="H359" t="str">
            <v/>
          </cell>
          <cell r="I359" t="b">
            <v>0</v>
          </cell>
          <cell r="J359" t="str">
            <v/>
          </cell>
          <cell r="K359" t="str">
            <v/>
          </cell>
          <cell r="L359" t="str">
            <v/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</row>
        <row r="360">
          <cell r="F360">
            <v>7</v>
          </cell>
          <cell r="H360" t="str">
            <v/>
          </cell>
          <cell r="I360" t="b">
            <v>0</v>
          </cell>
          <cell r="J360" t="str">
            <v/>
          </cell>
          <cell r="K360" t="str">
            <v/>
          </cell>
          <cell r="L360" t="str">
            <v/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</row>
        <row r="361">
          <cell r="F361">
            <v>8</v>
          </cell>
          <cell r="H361" t="str">
            <v/>
          </cell>
          <cell r="I361" t="b">
            <v>0</v>
          </cell>
          <cell r="J361" t="str">
            <v/>
          </cell>
          <cell r="K361" t="str">
            <v/>
          </cell>
          <cell r="L361" t="str">
            <v/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</row>
        <row r="362">
          <cell r="F362">
            <v>9</v>
          </cell>
          <cell r="H362" t="str">
            <v/>
          </cell>
          <cell r="I362" t="b">
            <v>0</v>
          </cell>
          <cell r="J362" t="str">
            <v/>
          </cell>
          <cell r="K362" t="str">
            <v/>
          </cell>
          <cell r="L362" t="str">
            <v/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</row>
        <row r="363">
          <cell r="F363">
            <v>10</v>
          </cell>
          <cell r="H363" t="str">
            <v/>
          </cell>
          <cell r="I363" t="b">
            <v>0</v>
          </cell>
          <cell r="J363" t="str">
            <v/>
          </cell>
          <cell r="K363" t="str">
            <v/>
          </cell>
          <cell r="L363" t="str">
            <v/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</row>
        <row r="364">
          <cell r="F364">
            <v>11</v>
          </cell>
          <cell r="H364" t="str">
            <v/>
          </cell>
          <cell r="I364" t="b">
            <v>0</v>
          </cell>
          <cell r="J364" t="str">
            <v/>
          </cell>
          <cell r="K364" t="str">
            <v/>
          </cell>
          <cell r="L364" t="str">
            <v/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</row>
        <row r="365">
          <cell r="F365">
            <v>12</v>
          </cell>
          <cell r="H365" t="str">
            <v/>
          </cell>
          <cell r="I365" t="b">
            <v>0</v>
          </cell>
          <cell r="J365" t="str">
            <v/>
          </cell>
          <cell r="K365" t="str">
            <v/>
          </cell>
          <cell r="L365" t="str">
            <v/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</row>
        <row r="366">
          <cell r="F366">
            <v>1</v>
          </cell>
          <cell r="H366" t="str">
            <v/>
          </cell>
          <cell r="I366" t="b">
            <v>0</v>
          </cell>
          <cell r="J366" t="str">
            <v/>
          </cell>
          <cell r="K366" t="str">
            <v/>
          </cell>
          <cell r="L366" t="str">
            <v/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</row>
        <row r="367">
          <cell r="F367">
            <v>2</v>
          </cell>
          <cell r="H367" t="str">
            <v/>
          </cell>
          <cell r="I367" t="b">
            <v>0</v>
          </cell>
          <cell r="J367" t="str">
            <v/>
          </cell>
          <cell r="K367" t="str">
            <v/>
          </cell>
          <cell r="L367" t="str">
            <v/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</row>
        <row r="368">
          <cell r="F368">
            <v>3</v>
          </cell>
          <cell r="H368" t="str">
            <v/>
          </cell>
          <cell r="I368" t="b">
            <v>0</v>
          </cell>
          <cell r="J368" t="str">
            <v/>
          </cell>
          <cell r="K368" t="str">
            <v/>
          </cell>
          <cell r="L368" t="str">
            <v/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</row>
        <row r="369">
          <cell r="F369">
            <v>4</v>
          </cell>
          <cell r="H369" t="str">
            <v/>
          </cell>
          <cell r="I369" t="b">
            <v>0</v>
          </cell>
          <cell r="J369" t="str">
            <v/>
          </cell>
          <cell r="K369" t="str">
            <v/>
          </cell>
          <cell r="L369" t="str">
            <v/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</row>
        <row r="370">
          <cell r="F370">
            <v>5</v>
          </cell>
          <cell r="H370" t="str">
            <v/>
          </cell>
          <cell r="I370" t="b">
            <v>0</v>
          </cell>
          <cell r="J370" t="str">
            <v/>
          </cell>
          <cell r="K370" t="str">
            <v/>
          </cell>
          <cell r="L370" t="str">
            <v/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</row>
        <row r="371">
          <cell r="F371">
            <v>6</v>
          </cell>
          <cell r="H371" t="str">
            <v/>
          </cell>
          <cell r="I371" t="b">
            <v>0</v>
          </cell>
          <cell r="J371" t="str">
            <v/>
          </cell>
          <cell r="K371" t="str">
            <v/>
          </cell>
          <cell r="L371" t="str">
            <v/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</row>
        <row r="372">
          <cell r="F372">
            <v>7</v>
          </cell>
          <cell r="H372" t="str">
            <v/>
          </cell>
          <cell r="I372" t="b">
            <v>0</v>
          </cell>
          <cell r="J372" t="str">
            <v/>
          </cell>
          <cell r="K372" t="str">
            <v/>
          </cell>
          <cell r="L372" t="str">
            <v/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</row>
        <row r="373">
          <cell r="F373">
            <v>8</v>
          </cell>
          <cell r="H373" t="str">
            <v/>
          </cell>
          <cell r="I373" t="b">
            <v>0</v>
          </cell>
          <cell r="J373" t="str">
            <v/>
          </cell>
          <cell r="K373" t="str">
            <v/>
          </cell>
          <cell r="L373" t="str">
            <v/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</row>
        <row r="374">
          <cell r="F374">
            <v>9</v>
          </cell>
          <cell r="H374" t="str">
            <v/>
          </cell>
          <cell r="I374" t="b">
            <v>0</v>
          </cell>
          <cell r="J374" t="str">
            <v/>
          </cell>
          <cell r="K374" t="str">
            <v/>
          </cell>
          <cell r="L374" t="str">
            <v/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</row>
        <row r="375">
          <cell r="F375">
            <v>10</v>
          </cell>
          <cell r="H375" t="str">
            <v/>
          </cell>
          <cell r="I375" t="b">
            <v>0</v>
          </cell>
          <cell r="J375" t="str">
            <v/>
          </cell>
          <cell r="K375" t="str">
            <v/>
          </cell>
          <cell r="L375" t="str">
            <v/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</row>
        <row r="376">
          <cell r="F376">
            <v>11</v>
          </cell>
          <cell r="H376" t="str">
            <v/>
          </cell>
          <cell r="I376" t="b">
            <v>0</v>
          </cell>
          <cell r="J376" t="str">
            <v/>
          </cell>
          <cell r="K376" t="str">
            <v/>
          </cell>
          <cell r="L376" t="str">
            <v/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</row>
        <row r="377">
          <cell r="F377">
            <v>12</v>
          </cell>
          <cell r="H377" t="str">
            <v/>
          </cell>
          <cell r="I377" t="b">
            <v>0</v>
          </cell>
          <cell r="J377" t="str">
            <v/>
          </cell>
          <cell r="K377" t="str">
            <v/>
          </cell>
          <cell r="L377" t="str">
            <v/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</row>
        <row r="378">
          <cell r="F378">
            <v>11</v>
          </cell>
          <cell r="H378" t="str">
            <v/>
          </cell>
          <cell r="I378" t="b">
            <v>0</v>
          </cell>
          <cell r="J378" t="str">
            <v/>
          </cell>
          <cell r="K378" t="str">
            <v/>
          </cell>
          <cell r="L378" t="str">
            <v/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</row>
        <row r="379">
          <cell r="F379">
            <v>12</v>
          </cell>
          <cell r="H379" t="str">
            <v/>
          </cell>
          <cell r="I379" t="b">
            <v>0</v>
          </cell>
          <cell r="J379" t="str">
            <v/>
          </cell>
          <cell r="K379" t="str">
            <v/>
          </cell>
          <cell r="L379" t="str">
            <v/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</row>
        <row r="380">
          <cell r="F380">
            <v>1</v>
          </cell>
          <cell r="H380" t="str">
            <v/>
          </cell>
          <cell r="I380" t="b">
            <v>0</v>
          </cell>
          <cell r="J380" t="str">
            <v/>
          </cell>
          <cell r="K380" t="str">
            <v/>
          </cell>
          <cell r="L380" t="str">
            <v/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</row>
        <row r="381">
          <cell r="F381">
            <v>2</v>
          </cell>
          <cell r="H381" t="str">
            <v/>
          </cell>
          <cell r="I381" t="b">
            <v>0</v>
          </cell>
          <cell r="J381" t="str">
            <v/>
          </cell>
          <cell r="K381" t="str">
            <v/>
          </cell>
          <cell r="L381" t="str">
            <v/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</row>
        <row r="382">
          <cell r="F382">
            <v>3</v>
          </cell>
          <cell r="H382" t="str">
            <v/>
          </cell>
          <cell r="I382" t="b">
            <v>0</v>
          </cell>
          <cell r="J382" t="str">
            <v/>
          </cell>
          <cell r="K382" t="str">
            <v/>
          </cell>
          <cell r="L382" t="str">
            <v/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</row>
        <row r="383">
          <cell r="F383">
            <v>4</v>
          </cell>
          <cell r="H383" t="str">
            <v/>
          </cell>
          <cell r="I383" t="b">
            <v>0</v>
          </cell>
          <cell r="J383" t="str">
            <v/>
          </cell>
          <cell r="K383" t="str">
            <v/>
          </cell>
          <cell r="L383" t="str">
            <v/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</row>
        <row r="384">
          <cell r="F384">
            <v>5</v>
          </cell>
          <cell r="H384" t="str">
            <v/>
          </cell>
          <cell r="I384" t="b">
            <v>0</v>
          </cell>
          <cell r="J384" t="str">
            <v/>
          </cell>
          <cell r="K384" t="str">
            <v/>
          </cell>
          <cell r="L384" t="str">
            <v/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</row>
        <row r="385">
          <cell r="F385">
            <v>6</v>
          </cell>
          <cell r="H385" t="str">
            <v/>
          </cell>
          <cell r="I385" t="b">
            <v>0</v>
          </cell>
          <cell r="J385" t="str">
            <v/>
          </cell>
          <cell r="K385" t="str">
            <v/>
          </cell>
          <cell r="L385" t="str">
            <v/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</row>
        <row r="386">
          <cell r="F386">
            <v>7</v>
          </cell>
          <cell r="H386" t="str">
            <v/>
          </cell>
          <cell r="I386" t="b">
            <v>0</v>
          </cell>
          <cell r="J386" t="str">
            <v/>
          </cell>
          <cell r="K386" t="str">
            <v/>
          </cell>
          <cell r="L386" t="str">
            <v/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</row>
        <row r="387">
          <cell r="F387">
            <v>8</v>
          </cell>
          <cell r="H387" t="str">
            <v/>
          </cell>
          <cell r="I387" t="b">
            <v>0</v>
          </cell>
          <cell r="J387" t="str">
            <v/>
          </cell>
          <cell r="K387" t="str">
            <v/>
          </cell>
          <cell r="L387" t="str">
            <v/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</row>
        <row r="388">
          <cell r="F388">
            <v>9</v>
          </cell>
          <cell r="H388" t="str">
            <v/>
          </cell>
          <cell r="I388" t="b">
            <v>0</v>
          </cell>
          <cell r="J388" t="str">
            <v/>
          </cell>
          <cell r="K388" t="str">
            <v/>
          </cell>
          <cell r="L388" t="str">
            <v/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</row>
        <row r="389">
          <cell r="F389">
            <v>10</v>
          </cell>
          <cell r="H389" t="str">
            <v/>
          </cell>
          <cell r="I389" t="b">
            <v>0</v>
          </cell>
          <cell r="J389" t="str">
            <v/>
          </cell>
          <cell r="K389" t="str">
            <v/>
          </cell>
          <cell r="L389" t="str">
            <v/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</row>
        <row r="390">
          <cell r="F390">
            <v>11</v>
          </cell>
          <cell r="H390" t="str">
            <v/>
          </cell>
          <cell r="I390" t="b">
            <v>0</v>
          </cell>
          <cell r="J390" t="str">
            <v/>
          </cell>
          <cell r="K390" t="str">
            <v/>
          </cell>
          <cell r="L390" t="str">
            <v/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</row>
        <row r="391">
          <cell r="F391">
            <v>12</v>
          </cell>
          <cell r="H391" t="str">
            <v/>
          </cell>
          <cell r="I391" t="b">
            <v>0</v>
          </cell>
          <cell r="J391" t="str">
            <v/>
          </cell>
          <cell r="K391" t="str">
            <v/>
          </cell>
          <cell r="L391" t="str">
            <v/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</row>
        <row r="392">
          <cell r="F392">
            <v>1</v>
          </cell>
          <cell r="H392" t="str">
            <v/>
          </cell>
          <cell r="I392" t="b">
            <v>0</v>
          </cell>
          <cell r="J392" t="str">
            <v/>
          </cell>
          <cell r="K392" t="str">
            <v/>
          </cell>
          <cell r="L392" t="str">
            <v/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</row>
        <row r="393">
          <cell r="F393">
            <v>2</v>
          </cell>
          <cell r="H393" t="str">
            <v/>
          </cell>
          <cell r="I393" t="b">
            <v>0</v>
          </cell>
          <cell r="J393" t="str">
            <v/>
          </cell>
          <cell r="K393" t="str">
            <v/>
          </cell>
          <cell r="L393" t="str">
            <v/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</row>
        <row r="394">
          <cell r="F394">
            <v>3</v>
          </cell>
          <cell r="H394" t="str">
            <v/>
          </cell>
          <cell r="I394" t="b">
            <v>0</v>
          </cell>
          <cell r="J394" t="str">
            <v/>
          </cell>
          <cell r="K394" t="str">
            <v/>
          </cell>
          <cell r="L394" t="str">
            <v/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</row>
        <row r="395">
          <cell r="F395">
            <v>4</v>
          </cell>
          <cell r="H395" t="str">
            <v/>
          </cell>
          <cell r="I395" t="b">
            <v>0</v>
          </cell>
          <cell r="J395" t="str">
            <v/>
          </cell>
          <cell r="K395" t="str">
            <v/>
          </cell>
          <cell r="L395" t="str">
            <v/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</row>
        <row r="396">
          <cell r="F396">
            <v>5</v>
          </cell>
          <cell r="H396" t="str">
            <v/>
          </cell>
          <cell r="I396" t="b">
            <v>0</v>
          </cell>
          <cell r="J396" t="str">
            <v/>
          </cell>
          <cell r="K396" t="str">
            <v/>
          </cell>
          <cell r="L396" t="str">
            <v/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</row>
        <row r="397">
          <cell r="F397">
            <v>6</v>
          </cell>
          <cell r="H397" t="str">
            <v/>
          </cell>
          <cell r="I397" t="b">
            <v>0</v>
          </cell>
          <cell r="J397" t="str">
            <v/>
          </cell>
          <cell r="K397" t="str">
            <v/>
          </cell>
          <cell r="L397" t="str">
            <v/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</row>
        <row r="398">
          <cell r="F398">
            <v>7</v>
          </cell>
          <cell r="H398" t="str">
            <v/>
          </cell>
          <cell r="I398" t="b">
            <v>0</v>
          </cell>
          <cell r="J398" t="str">
            <v/>
          </cell>
          <cell r="K398" t="str">
            <v/>
          </cell>
          <cell r="L398" t="str">
            <v/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</row>
        <row r="399">
          <cell r="F399">
            <v>8</v>
          </cell>
          <cell r="H399" t="str">
            <v/>
          </cell>
          <cell r="I399" t="b">
            <v>0</v>
          </cell>
          <cell r="J399" t="str">
            <v/>
          </cell>
          <cell r="K399" t="str">
            <v/>
          </cell>
          <cell r="L399" t="str">
            <v/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</row>
        <row r="400">
          <cell r="F400">
            <v>9</v>
          </cell>
          <cell r="H400" t="str">
            <v/>
          </cell>
          <cell r="I400" t="b">
            <v>0</v>
          </cell>
          <cell r="J400" t="str">
            <v/>
          </cell>
          <cell r="K400" t="str">
            <v/>
          </cell>
          <cell r="L400" t="str">
            <v/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</row>
        <row r="401">
          <cell r="F401">
            <v>10</v>
          </cell>
          <cell r="H401" t="str">
            <v/>
          </cell>
          <cell r="I401" t="b">
            <v>0</v>
          </cell>
          <cell r="J401" t="str">
            <v/>
          </cell>
          <cell r="K401" t="str">
            <v/>
          </cell>
          <cell r="L401" t="str">
            <v/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</row>
        <row r="402">
          <cell r="F402">
            <v>11</v>
          </cell>
          <cell r="H402" t="str">
            <v/>
          </cell>
          <cell r="I402" t="b">
            <v>0</v>
          </cell>
          <cell r="J402" t="str">
            <v/>
          </cell>
          <cell r="K402" t="str">
            <v/>
          </cell>
          <cell r="L402" t="str">
            <v/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</row>
        <row r="403">
          <cell r="F403">
            <v>12</v>
          </cell>
          <cell r="H403" t="str">
            <v/>
          </cell>
          <cell r="I403" t="b">
            <v>0</v>
          </cell>
          <cell r="J403" t="str">
            <v/>
          </cell>
          <cell r="K403" t="str">
            <v/>
          </cell>
          <cell r="L403" t="str">
            <v/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</row>
        <row r="404">
          <cell r="F404">
            <v>11</v>
          </cell>
          <cell r="H404" t="str">
            <v/>
          </cell>
          <cell r="I404" t="b">
            <v>0</v>
          </cell>
          <cell r="J404" t="str">
            <v/>
          </cell>
          <cell r="K404" t="str">
            <v/>
          </cell>
          <cell r="L404" t="str">
            <v/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</row>
        <row r="405">
          <cell r="F405">
            <v>12</v>
          </cell>
          <cell r="H405" t="str">
            <v/>
          </cell>
          <cell r="I405" t="b">
            <v>0</v>
          </cell>
          <cell r="J405" t="str">
            <v/>
          </cell>
          <cell r="K405" t="str">
            <v/>
          </cell>
          <cell r="L405" t="str">
            <v/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</row>
        <row r="406">
          <cell r="F406">
            <v>1</v>
          </cell>
          <cell r="H406" t="str">
            <v/>
          </cell>
          <cell r="I406" t="b">
            <v>0</v>
          </cell>
          <cell r="J406" t="str">
            <v/>
          </cell>
          <cell r="K406" t="str">
            <v/>
          </cell>
          <cell r="L406" t="str">
            <v/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</row>
        <row r="407">
          <cell r="F407">
            <v>2</v>
          </cell>
          <cell r="H407" t="str">
            <v/>
          </cell>
          <cell r="I407" t="b">
            <v>0</v>
          </cell>
          <cell r="J407" t="str">
            <v/>
          </cell>
          <cell r="K407" t="str">
            <v/>
          </cell>
          <cell r="L407" t="str">
            <v/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</row>
        <row r="408">
          <cell r="F408">
            <v>3</v>
          </cell>
          <cell r="H408" t="str">
            <v/>
          </cell>
          <cell r="I408" t="b">
            <v>0</v>
          </cell>
          <cell r="J408" t="str">
            <v/>
          </cell>
          <cell r="K408" t="str">
            <v/>
          </cell>
          <cell r="L408" t="str">
            <v/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</row>
        <row r="409">
          <cell r="F409">
            <v>4</v>
          </cell>
          <cell r="H409" t="str">
            <v/>
          </cell>
          <cell r="I409" t="b">
            <v>0</v>
          </cell>
          <cell r="J409" t="str">
            <v/>
          </cell>
          <cell r="K409" t="str">
            <v/>
          </cell>
          <cell r="L409" t="str">
            <v/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</row>
        <row r="410">
          <cell r="F410">
            <v>5</v>
          </cell>
          <cell r="H410" t="str">
            <v/>
          </cell>
          <cell r="I410" t="b">
            <v>0</v>
          </cell>
          <cell r="J410" t="str">
            <v/>
          </cell>
          <cell r="K410" t="str">
            <v/>
          </cell>
          <cell r="L410" t="str">
            <v/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</row>
        <row r="411">
          <cell r="F411">
            <v>6</v>
          </cell>
          <cell r="H411" t="str">
            <v/>
          </cell>
          <cell r="I411" t="b">
            <v>0</v>
          </cell>
          <cell r="J411" t="str">
            <v/>
          </cell>
          <cell r="K411" t="str">
            <v/>
          </cell>
          <cell r="L411" t="str">
            <v/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</row>
        <row r="412">
          <cell r="F412">
            <v>7</v>
          </cell>
          <cell r="H412" t="str">
            <v/>
          </cell>
          <cell r="I412" t="b">
            <v>0</v>
          </cell>
          <cell r="J412" t="str">
            <v/>
          </cell>
          <cell r="K412" t="str">
            <v/>
          </cell>
          <cell r="L412" t="str">
            <v/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</row>
        <row r="413">
          <cell r="F413">
            <v>8</v>
          </cell>
          <cell r="H413" t="str">
            <v/>
          </cell>
          <cell r="I413" t="b">
            <v>0</v>
          </cell>
          <cell r="J413" t="str">
            <v/>
          </cell>
          <cell r="K413" t="str">
            <v/>
          </cell>
          <cell r="L413" t="str">
            <v/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</row>
        <row r="414">
          <cell r="F414">
            <v>9</v>
          </cell>
          <cell r="H414" t="str">
            <v/>
          </cell>
          <cell r="I414" t="b">
            <v>0</v>
          </cell>
          <cell r="J414" t="str">
            <v/>
          </cell>
          <cell r="K414" t="str">
            <v/>
          </cell>
          <cell r="L414" t="str">
            <v/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</row>
        <row r="415">
          <cell r="F415">
            <v>10</v>
          </cell>
          <cell r="H415" t="str">
            <v/>
          </cell>
          <cell r="I415" t="b">
            <v>0</v>
          </cell>
          <cell r="J415" t="str">
            <v/>
          </cell>
          <cell r="K415" t="str">
            <v/>
          </cell>
          <cell r="L415" t="str">
            <v/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</row>
        <row r="416">
          <cell r="F416">
            <v>11</v>
          </cell>
          <cell r="H416" t="str">
            <v/>
          </cell>
          <cell r="I416" t="b">
            <v>0</v>
          </cell>
          <cell r="J416" t="str">
            <v/>
          </cell>
          <cell r="K416" t="str">
            <v/>
          </cell>
          <cell r="L416" t="str">
            <v/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</row>
        <row r="417">
          <cell r="F417">
            <v>12</v>
          </cell>
          <cell r="H417" t="str">
            <v/>
          </cell>
          <cell r="I417" t="b">
            <v>0</v>
          </cell>
          <cell r="J417" t="str">
            <v/>
          </cell>
          <cell r="K417" t="str">
            <v/>
          </cell>
          <cell r="L417" t="str">
            <v/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</row>
        <row r="418">
          <cell r="F418">
            <v>1</v>
          </cell>
          <cell r="H418" t="str">
            <v/>
          </cell>
          <cell r="I418" t="b">
            <v>0</v>
          </cell>
          <cell r="J418" t="str">
            <v/>
          </cell>
          <cell r="K418" t="str">
            <v/>
          </cell>
          <cell r="L418" t="str">
            <v/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</row>
        <row r="419">
          <cell r="F419">
            <v>2</v>
          </cell>
          <cell r="H419" t="str">
            <v/>
          </cell>
          <cell r="I419" t="b">
            <v>0</v>
          </cell>
          <cell r="J419" t="str">
            <v/>
          </cell>
          <cell r="K419" t="str">
            <v/>
          </cell>
          <cell r="L419" t="str">
            <v/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</row>
        <row r="420">
          <cell r="F420">
            <v>3</v>
          </cell>
          <cell r="H420" t="str">
            <v/>
          </cell>
          <cell r="I420" t="b">
            <v>0</v>
          </cell>
          <cell r="J420" t="str">
            <v/>
          </cell>
          <cell r="K420" t="str">
            <v/>
          </cell>
          <cell r="L420" t="str">
            <v/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</row>
        <row r="421">
          <cell r="F421">
            <v>4</v>
          </cell>
          <cell r="H421" t="str">
            <v/>
          </cell>
          <cell r="I421" t="b">
            <v>0</v>
          </cell>
          <cell r="J421" t="str">
            <v/>
          </cell>
          <cell r="K421" t="str">
            <v/>
          </cell>
          <cell r="L421" t="str">
            <v/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</row>
        <row r="422">
          <cell r="F422">
            <v>5</v>
          </cell>
          <cell r="H422" t="str">
            <v/>
          </cell>
          <cell r="I422" t="b">
            <v>0</v>
          </cell>
          <cell r="J422" t="str">
            <v/>
          </cell>
          <cell r="K422" t="str">
            <v/>
          </cell>
          <cell r="L422" t="str">
            <v/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</row>
        <row r="423">
          <cell r="F423">
            <v>6</v>
          </cell>
          <cell r="H423" t="str">
            <v/>
          </cell>
          <cell r="I423" t="b">
            <v>0</v>
          </cell>
          <cell r="J423" t="str">
            <v/>
          </cell>
          <cell r="K423" t="str">
            <v/>
          </cell>
          <cell r="L423" t="str">
            <v/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</row>
        <row r="424">
          <cell r="F424">
            <v>7</v>
          </cell>
          <cell r="H424" t="str">
            <v/>
          </cell>
          <cell r="I424" t="b">
            <v>0</v>
          </cell>
          <cell r="J424" t="str">
            <v/>
          </cell>
          <cell r="K424" t="str">
            <v/>
          </cell>
          <cell r="L424" t="str">
            <v/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</row>
        <row r="425">
          <cell r="F425">
            <v>8</v>
          </cell>
          <cell r="H425" t="str">
            <v/>
          </cell>
          <cell r="I425" t="b">
            <v>0</v>
          </cell>
          <cell r="J425" t="str">
            <v/>
          </cell>
          <cell r="K425" t="str">
            <v/>
          </cell>
          <cell r="L425" t="str">
            <v/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</row>
        <row r="426">
          <cell r="F426">
            <v>9</v>
          </cell>
          <cell r="H426" t="str">
            <v/>
          </cell>
          <cell r="I426" t="b">
            <v>0</v>
          </cell>
          <cell r="J426" t="str">
            <v/>
          </cell>
          <cell r="K426" t="str">
            <v/>
          </cell>
          <cell r="L426" t="str">
            <v/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</row>
        <row r="427">
          <cell r="F427">
            <v>10</v>
          </cell>
          <cell r="H427" t="str">
            <v/>
          </cell>
          <cell r="I427" t="b">
            <v>0</v>
          </cell>
          <cell r="J427" t="str">
            <v/>
          </cell>
          <cell r="K427" t="str">
            <v/>
          </cell>
          <cell r="L427" t="str">
            <v/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</row>
        <row r="428">
          <cell r="F428">
            <v>11</v>
          </cell>
          <cell r="H428" t="str">
            <v/>
          </cell>
          <cell r="I428" t="b">
            <v>0</v>
          </cell>
          <cell r="J428" t="str">
            <v/>
          </cell>
          <cell r="K428" t="str">
            <v/>
          </cell>
          <cell r="L428" t="str">
            <v/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</row>
        <row r="429">
          <cell r="F429">
            <v>12</v>
          </cell>
          <cell r="H429" t="str">
            <v/>
          </cell>
          <cell r="I429" t="b">
            <v>0</v>
          </cell>
          <cell r="J429" t="str">
            <v/>
          </cell>
          <cell r="K429" t="str">
            <v/>
          </cell>
          <cell r="L429" t="str">
            <v/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</row>
        <row r="430">
          <cell r="F430">
            <v>11</v>
          </cell>
          <cell r="H430" t="str">
            <v/>
          </cell>
          <cell r="I430" t="b">
            <v>0</v>
          </cell>
          <cell r="J430" t="str">
            <v/>
          </cell>
          <cell r="K430" t="str">
            <v/>
          </cell>
          <cell r="L430" t="str">
            <v/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</row>
        <row r="431">
          <cell r="F431">
            <v>12</v>
          </cell>
          <cell r="H431" t="str">
            <v/>
          </cell>
          <cell r="I431" t="b">
            <v>0</v>
          </cell>
          <cell r="J431" t="str">
            <v/>
          </cell>
          <cell r="K431" t="str">
            <v/>
          </cell>
          <cell r="L431" t="str">
            <v/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</row>
        <row r="432">
          <cell r="F432">
            <v>1</v>
          </cell>
          <cell r="H432" t="str">
            <v/>
          </cell>
          <cell r="I432" t="b">
            <v>0</v>
          </cell>
          <cell r="J432" t="str">
            <v/>
          </cell>
          <cell r="K432" t="str">
            <v/>
          </cell>
          <cell r="L432" t="str">
            <v/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</row>
        <row r="433">
          <cell r="F433">
            <v>2</v>
          </cell>
          <cell r="H433" t="str">
            <v/>
          </cell>
          <cell r="I433" t="b">
            <v>0</v>
          </cell>
          <cell r="J433" t="str">
            <v/>
          </cell>
          <cell r="K433" t="str">
            <v/>
          </cell>
          <cell r="L433" t="str">
            <v/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</row>
        <row r="434">
          <cell r="F434">
            <v>3</v>
          </cell>
          <cell r="H434" t="str">
            <v/>
          </cell>
          <cell r="I434" t="b">
            <v>0</v>
          </cell>
          <cell r="J434" t="str">
            <v/>
          </cell>
          <cell r="K434" t="str">
            <v/>
          </cell>
          <cell r="L434" t="str">
            <v/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</row>
        <row r="435">
          <cell r="F435">
            <v>4</v>
          </cell>
          <cell r="H435" t="str">
            <v/>
          </cell>
          <cell r="I435" t="b">
            <v>0</v>
          </cell>
          <cell r="J435" t="str">
            <v/>
          </cell>
          <cell r="K435" t="str">
            <v/>
          </cell>
          <cell r="L435" t="str">
            <v/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</row>
        <row r="436">
          <cell r="F436">
            <v>5</v>
          </cell>
          <cell r="H436" t="str">
            <v/>
          </cell>
          <cell r="I436" t="b">
            <v>0</v>
          </cell>
          <cell r="J436" t="str">
            <v/>
          </cell>
          <cell r="K436" t="str">
            <v/>
          </cell>
          <cell r="L436" t="str">
            <v/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</row>
        <row r="437">
          <cell r="F437">
            <v>6</v>
          </cell>
          <cell r="H437" t="str">
            <v/>
          </cell>
          <cell r="I437" t="b">
            <v>0</v>
          </cell>
          <cell r="J437" t="str">
            <v/>
          </cell>
          <cell r="K437" t="str">
            <v/>
          </cell>
          <cell r="L437" t="str">
            <v/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</row>
        <row r="438">
          <cell r="F438">
            <v>7</v>
          </cell>
          <cell r="H438" t="str">
            <v/>
          </cell>
          <cell r="I438" t="b">
            <v>0</v>
          </cell>
          <cell r="J438" t="str">
            <v/>
          </cell>
          <cell r="K438" t="str">
            <v/>
          </cell>
          <cell r="L438" t="str">
            <v/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</row>
        <row r="439">
          <cell r="F439">
            <v>8</v>
          </cell>
          <cell r="H439" t="str">
            <v/>
          </cell>
          <cell r="I439" t="b">
            <v>0</v>
          </cell>
          <cell r="J439" t="str">
            <v/>
          </cell>
          <cell r="K439" t="str">
            <v/>
          </cell>
          <cell r="L439" t="str">
            <v/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</row>
        <row r="440">
          <cell r="F440">
            <v>9</v>
          </cell>
          <cell r="H440" t="str">
            <v/>
          </cell>
          <cell r="I440" t="b">
            <v>0</v>
          </cell>
          <cell r="J440" t="str">
            <v/>
          </cell>
          <cell r="K440" t="str">
            <v/>
          </cell>
          <cell r="L440" t="str">
            <v/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</row>
        <row r="441">
          <cell r="F441">
            <v>10</v>
          </cell>
          <cell r="H441" t="str">
            <v/>
          </cell>
          <cell r="I441" t="b">
            <v>0</v>
          </cell>
          <cell r="J441" t="str">
            <v/>
          </cell>
          <cell r="K441" t="str">
            <v/>
          </cell>
          <cell r="L441" t="str">
            <v/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</row>
        <row r="442">
          <cell r="F442">
            <v>11</v>
          </cell>
          <cell r="H442" t="str">
            <v/>
          </cell>
          <cell r="I442" t="b">
            <v>0</v>
          </cell>
          <cell r="J442" t="str">
            <v/>
          </cell>
          <cell r="K442" t="str">
            <v/>
          </cell>
          <cell r="L442" t="str">
            <v/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</row>
        <row r="443">
          <cell r="F443">
            <v>12</v>
          </cell>
          <cell r="H443" t="str">
            <v/>
          </cell>
          <cell r="I443" t="b">
            <v>0</v>
          </cell>
          <cell r="J443" t="str">
            <v/>
          </cell>
          <cell r="K443" t="str">
            <v/>
          </cell>
          <cell r="L443" t="str">
            <v/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</row>
        <row r="444">
          <cell r="F444">
            <v>1</v>
          </cell>
          <cell r="H444" t="str">
            <v/>
          </cell>
          <cell r="I444" t="b">
            <v>0</v>
          </cell>
          <cell r="J444" t="str">
            <v/>
          </cell>
          <cell r="K444" t="str">
            <v/>
          </cell>
          <cell r="L444" t="str">
            <v/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</row>
        <row r="445">
          <cell r="F445">
            <v>2</v>
          </cell>
          <cell r="H445" t="str">
            <v/>
          </cell>
          <cell r="I445" t="b">
            <v>0</v>
          </cell>
          <cell r="J445" t="str">
            <v/>
          </cell>
          <cell r="K445" t="str">
            <v/>
          </cell>
          <cell r="L445" t="str">
            <v/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</row>
        <row r="446">
          <cell r="F446">
            <v>3</v>
          </cell>
          <cell r="H446" t="str">
            <v/>
          </cell>
          <cell r="I446" t="b">
            <v>0</v>
          </cell>
          <cell r="J446" t="str">
            <v/>
          </cell>
          <cell r="K446" t="str">
            <v/>
          </cell>
          <cell r="L446" t="str">
            <v/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</row>
        <row r="447">
          <cell r="F447">
            <v>4</v>
          </cell>
          <cell r="H447" t="str">
            <v/>
          </cell>
          <cell r="I447" t="b">
            <v>0</v>
          </cell>
          <cell r="J447" t="str">
            <v/>
          </cell>
          <cell r="K447" t="str">
            <v/>
          </cell>
          <cell r="L447" t="str">
            <v/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</row>
        <row r="448">
          <cell r="F448">
            <v>5</v>
          </cell>
          <cell r="H448" t="str">
            <v/>
          </cell>
          <cell r="I448" t="b">
            <v>0</v>
          </cell>
          <cell r="J448" t="str">
            <v/>
          </cell>
          <cell r="K448" t="str">
            <v/>
          </cell>
          <cell r="L448" t="str">
            <v/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</row>
        <row r="449">
          <cell r="F449">
            <v>6</v>
          </cell>
          <cell r="H449" t="str">
            <v/>
          </cell>
          <cell r="I449" t="b">
            <v>0</v>
          </cell>
          <cell r="J449" t="str">
            <v/>
          </cell>
          <cell r="K449" t="str">
            <v/>
          </cell>
          <cell r="L449" t="str">
            <v/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</row>
        <row r="450">
          <cell r="F450">
            <v>7</v>
          </cell>
          <cell r="H450" t="str">
            <v/>
          </cell>
          <cell r="I450" t="b">
            <v>0</v>
          </cell>
          <cell r="J450" t="str">
            <v/>
          </cell>
          <cell r="K450" t="str">
            <v/>
          </cell>
          <cell r="L450" t="str">
            <v/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</row>
        <row r="451">
          <cell r="F451">
            <v>8</v>
          </cell>
          <cell r="H451" t="str">
            <v/>
          </cell>
          <cell r="I451" t="b">
            <v>0</v>
          </cell>
          <cell r="J451" t="str">
            <v/>
          </cell>
          <cell r="K451" t="str">
            <v/>
          </cell>
          <cell r="L451" t="str">
            <v/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</row>
        <row r="452">
          <cell r="F452">
            <v>9</v>
          </cell>
          <cell r="H452" t="str">
            <v/>
          </cell>
          <cell r="I452" t="b">
            <v>0</v>
          </cell>
          <cell r="J452" t="str">
            <v/>
          </cell>
          <cell r="K452" t="str">
            <v/>
          </cell>
          <cell r="L452" t="str">
            <v/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</row>
        <row r="453">
          <cell r="F453">
            <v>10</v>
          </cell>
          <cell r="H453" t="str">
            <v/>
          </cell>
          <cell r="I453" t="b">
            <v>0</v>
          </cell>
          <cell r="J453" t="str">
            <v/>
          </cell>
          <cell r="K453" t="str">
            <v/>
          </cell>
          <cell r="L453" t="str">
            <v/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</row>
        <row r="454">
          <cell r="F454">
            <v>11</v>
          </cell>
          <cell r="H454" t="str">
            <v/>
          </cell>
          <cell r="I454" t="b">
            <v>0</v>
          </cell>
          <cell r="J454" t="str">
            <v/>
          </cell>
          <cell r="K454" t="str">
            <v/>
          </cell>
          <cell r="L454" t="str">
            <v/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</row>
        <row r="455">
          <cell r="F455">
            <v>12</v>
          </cell>
          <cell r="H455" t="str">
            <v/>
          </cell>
          <cell r="I455" t="b">
            <v>0</v>
          </cell>
          <cell r="J455" t="str">
            <v/>
          </cell>
          <cell r="K455" t="str">
            <v/>
          </cell>
          <cell r="L455" t="str">
            <v/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</row>
        <row r="456">
          <cell r="F456">
            <v>11</v>
          </cell>
          <cell r="H456" t="str">
            <v/>
          </cell>
          <cell r="I456" t="b">
            <v>0</v>
          </cell>
          <cell r="J456" t="str">
            <v/>
          </cell>
          <cell r="K456" t="str">
            <v/>
          </cell>
          <cell r="L456" t="str">
            <v/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</row>
        <row r="457">
          <cell r="F457">
            <v>12</v>
          </cell>
          <cell r="H457" t="str">
            <v/>
          </cell>
          <cell r="I457" t="b">
            <v>0</v>
          </cell>
          <cell r="J457" t="str">
            <v/>
          </cell>
          <cell r="K457" t="str">
            <v/>
          </cell>
          <cell r="L457" t="str">
            <v/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</row>
        <row r="458">
          <cell r="F458">
            <v>1</v>
          </cell>
          <cell r="H458" t="str">
            <v/>
          </cell>
          <cell r="I458" t="b">
            <v>0</v>
          </cell>
          <cell r="J458" t="str">
            <v/>
          </cell>
          <cell r="K458" t="str">
            <v/>
          </cell>
          <cell r="L458" t="str">
            <v/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</row>
        <row r="459">
          <cell r="F459">
            <v>2</v>
          </cell>
          <cell r="H459" t="str">
            <v/>
          </cell>
          <cell r="I459" t="b">
            <v>0</v>
          </cell>
          <cell r="J459" t="str">
            <v/>
          </cell>
          <cell r="K459" t="str">
            <v/>
          </cell>
          <cell r="L459" t="str">
            <v/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</row>
        <row r="460">
          <cell r="F460">
            <v>3</v>
          </cell>
          <cell r="H460" t="str">
            <v/>
          </cell>
          <cell r="I460" t="b">
            <v>0</v>
          </cell>
          <cell r="J460" t="str">
            <v/>
          </cell>
          <cell r="K460" t="str">
            <v/>
          </cell>
          <cell r="L460" t="str">
            <v/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</row>
        <row r="461">
          <cell r="F461">
            <v>4</v>
          </cell>
          <cell r="H461" t="str">
            <v/>
          </cell>
          <cell r="I461" t="b">
            <v>0</v>
          </cell>
          <cell r="J461" t="str">
            <v/>
          </cell>
          <cell r="K461" t="str">
            <v/>
          </cell>
          <cell r="L461" t="str">
            <v/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</row>
        <row r="462">
          <cell r="F462">
            <v>5</v>
          </cell>
          <cell r="H462" t="str">
            <v/>
          </cell>
          <cell r="I462" t="b">
            <v>0</v>
          </cell>
          <cell r="J462" t="str">
            <v/>
          </cell>
          <cell r="K462" t="str">
            <v/>
          </cell>
          <cell r="L462" t="str">
            <v/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</row>
        <row r="463">
          <cell r="F463">
            <v>6</v>
          </cell>
          <cell r="H463" t="str">
            <v/>
          </cell>
          <cell r="I463" t="b">
            <v>0</v>
          </cell>
          <cell r="J463" t="str">
            <v/>
          </cell>
          <cell r="K463" t="str">
            <v/>
          </cell>
          <cell r="L463" t="str">
            <v/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</row>
        <row r="464">
          <cell r="F464">
            <v>7</v>
          </cell>
          <cell r="H464" t="str">
            <v/>
          </cell>
          <cell r="I464" t="b">
            <v>0</v>
          </cell>
          <cell r="J464" t="str">
            <v/>
          </cell>
          <cell r="K464" t="str">
            <v/>
          </cell>
          <cell r="L464" t="str">
            <v/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</row>
        <row r="465">
          <cell r="F465">
            <v>8</v>
          </cell>
          <cell r="H465" t="str">
            <v/>
          </cell>
          <cell r="I465" t="b">
            <v>0</v>
          </cell>
          <cell r="J465" t="str">
            <v/>
          </cell>
          <cell r="K465" t="str">
            <v/>
          </cell>
          <cell r="L465" t="str">
            <v/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</row>
        <row r="466">
          <cell r="F466">
            <v>9</v>
          </cell>
          <cell r="H466" t="str">
            <v/>
          </cell>
          <cell r="I466" t="b">
            <v>0</v>
          </cell>
          <cell r="J466" t="str">
            <v/>
          </cell>
          <cell r="K466" t="str">
            <v/>
          </cell>
          <cell r="L466" t="str">
            <v/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</row>
        <row r="467">
          <cell r="F467">
            <v>10</v>
          </cell>
          <cell r="H467" t="str">
            <v/>
          </cell>
          <cell r="I467" t="b">
            <v>0</v>
          </cell>
          <cell r="J467" t="str">
            <v/>
          </cell>
          <cell r="K467" t="str">
            <v/>
          </cell>
          <cell r="L467" t="str">
            <v/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</row>
        <row r="468">
          <cell r="F468">
            <v>11</v>
          </cell>
          <cell r="H468" t="str">
            <v/>
          </cell>
          <cell r="I468" t="b">
            <v>0</v>
          </cell>
          <cell r="J468" t="str">
            <v/>
          </cell>
          <cell r="K468" t="str">
            <v/>
          </cell>
          <cell r="L468" t="str">
            <v/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</row>
        <row r="469">
          <cell r="F469">
            <v>12</v>
          </cell>
          <cell r="H469" t="str">
            <v/>
          </cell>
          <cell r="I469" t="b">
            <v>0</v>
          </cell>
          <cell r="J469" t="str">
            <v/>
          </cell>
          <cell r="K469" t="str">
            <v/>
          </cell>
          <cell r="L469" t="str">
            <v/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</row>
        <row r="470">
          <cell r="F470">
            <v>1</v>
          </cell>
          <cell r="H470" t="str">
            <v/>
          </cell>
          <cell r="I470" t="b">
            <v>0</v>
          </cell>
          <cell r="J470" t="str">
            <v/>
          </cell>
          <cell r="K470" t="str">
            <v/>
          </cell>
          <cell r="L470" t="str">
            <v/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</row>
        <row r="471">
          <cell r="F471">
            <v>2</v>
          </cell>
          <cell r="H471" t="str">
            <v/>
          </cell>
          <cell r="I471" t="b">
            <v>0</v>
          </cell>
          <cell r="J471" t="str">
            <v/>
          </cell>
          <cell r="K471" t="str">
            <v/>
          </cell>
          <cell r="L471" t="str">
            <v/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</row>
        <row r="472">
          <cell r="F472">
            <v>3</v>
          </cell>
          <cell r="H472" t="str">
            <v/>
          </cell>
          <cell r="I472" t="b">
            <v>0</v>
          </cell>
          <cell r="J472" t="str">
            <v/>
          </cell>
          <cell r="K472" t="str">
            <v/>
          </cell>
          <cell r="L472" t="str">
            <v/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</row>
        <row r="473">
          <cell r="F473">
            <v>4</v>
          </cell>
          <cell r="H473" t="str">
            <v/>
          </cell>
          <cell r="I473" t="b">
            <v>0</v>
          </cell>
          <cell r="J473" t="str">
            <v/>
          </cell>
          <cell r="K473" t="str">
            <v/>
          </cell>
          <cell r="L473" t="str">
            <v/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</row>
        <row r="474">
          <cell r="F474">
            <v>5</v>
          </cell>
          <cell r="H474" t="str">
            <v/>
          </cell>
          <cell r="I474" t="b">
            <v>0</v>
          </cell>
          <cell r="J474" t="str">
            <v/>
          </cell>
          <cell r="K474" t="str">
            <v/>
          </cell>
          <cell r="L474" t="str">
            <v/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</row>
        <row r="475">
          <cell r="F475">
            <v>6</v>
          </cell>
          <cell r="H475" t="str">
            <v/>
          </cell>
          <cell r="I475" t="b">
            <v>0</v>
          </cell>
          <cell r="J475" t="str">
            <v/>
          </cell>
          <cell r="K475" t="str">
            <v/>
          </cell>
          <cell r="L475" t="str">
            <v/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</row>
        <row r="476">
          <cell r="F476">
            <v>7</v>
          </cell>
          <cell r="H476" t="str">
            <v/>
          </cell>
          <cell r="I476" t="b">
            <v>0</v>
          </cell>
          <cell r="J476" t="str">
            <v/>
          </cell>
          <cell r="K476" t="str">
            <v/>
          </cell>
          <cell r="L476" t="str">
            <v/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</row>
        <row r="477">
          <cell r="F477">
            <v>8</v>
          </cell>
          <cell r="H477" t="str">
            <v/>
          </cell>
          <cell r="I477" t="b">
            <v>0</v>
          </cell>
          <cell r="J477" t="str">
            <v/>
          </cell>
          <cell r="K477" t="str">
            <v/>
          </cell>
          <cell r="L477" t="str">
            <v/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</row>
        <row r="478">
          <cell r="F478">
            <v>9</v>
          </cell>
          <cell r="H478" t="str">
            <v/>
          </cell>
          <cell r="I478" t="b">
            <v>0</v>
          </cell>
          <cell r="J478" t="str">
            <v/>
          </cell>
          <cell r="K478" t="str">
            <v/>
          </cell>
          <cell r="L478" t="str">
            <v/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</row>
        <row r="479">
          <cell r="F479">
            <v>10</v>
          </cell>
          <cell r="H479" t="str">
            <v/>
          </cell>
          <cell r="I479" t="b">
            <v>0</v>
          </cell>
          <cell r="J479" t="str">
            <v/>
          </cell>
          <cell r="K479" t="str">
            <v/>
          </cell>
          <cell r="L479" t="str">
            <v/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</row>
        <row r="480">
          <cell r="F480">
            <v>11</v>
          </cell>
          <cell r="H480" t="str">
            <v/>
          </cell>
          <cell r="I480" t="b">
            <v>0</v>
          </cell>
          <cell r="J480" t="str">
            <v/>
          </cell>
          <cell r="K480" t="str">
            <v/>
          </cell>
          <cell r="L480" t="str">
            <v/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</row>
        <row r="481">
          <cell r="F481">
            <v>12</v>
          </cell>
          <cell r="H481" t="str">
            <v/>
          </cell>
          <cell r="I481" t="b">
            <v>0</v>
          </cell>
          <cell r="J481" t="str">
            <v/>
          </cell>
          <cell r="K481" t="str">
            <v/>
          </cell>
          <cell r="L481" t="str">
            <v/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</row>
        <row r="482">
          <cell r="F482">
            <v>11</v>
          </cell>
          <cell r="H482" t="str">
            <v/>
          </cell>
          <cell r="I482" t="b">
            <v>0</v>
          </cell>
          <cell r="J482" t="str">
            <v/>
          </cell>
          <cell r="K482" t="str">
            <v/>
          </cell>
          <cell r="L482" t="str">
            <v/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</row>
        <row r="483">
          <cell r="F483">
            <v>12</v>
          </cell>
          <cell r="H483" t="str">
            <v/>
          </cell>
          <cell r="I483" t="b">
            <v>0</v>
          </cell>
          <cell r="J483" t="str">
            <v/>
          </cell>
          <cell r="K483" t="str">
            <v/>
          </cell>
          <cell r="L483" t="str">
            <v/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</row>
        <row r="484">
          <cell r="F484">
            <v>1</v>
          </cell>
          <cell r="H484" t="str">
            <v/>
          </cell>
          <cell r="I484" t="b">
            <v>0</v>
          </cell>
          <cell r="J484" t="str">
            <v/>
          </cell>
          <cell r="K484" t="str">
            <v/>
          </cell>
          <cell r="L484" t="str">
            <v/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</row>
        <row r="485">
          <cell r="F485">
            <v>2</v>
          </cell>
          <cell r="H485" t="str">
            <v/>
          </cell>
          <cell r="I485" t="b">
            <v>0</v>
          </cell>
          <cell r="J485" t="str">
            <v/>
          </cell>
          <cell r="K485" t="str">
            <v/>
          </cell>
          <cell r="L485" t="str">
            <v/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</row>
        <row r="486">
          <cell r="F486">
            <v>3</v>
          </cell>
          <cell r="H486" t="str">
            <v/>
          </cell>
          <cell r="I486" t="b">
            <v>0</v>
          </cell>
          <cell r="J486" t="str">
            <v/>
          </cell>
          <cell r="K486" t="str">
            <v/>
          </cell>
          <cell r="L486" t="str">
            <v/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</row>
        <row r="487">
          <cell r="F487">
            <v>4</v>
          </cell>
          <cell r="H487" t="str">
            <v/>
          </cell>
          <cell r="I487" t="b">
            <v>0</v>
          </cell>
          <cell r="J487" t="str">
            <v/>
          </cell>
          <cell r="K487" t="str">
            <v/>
          </cell>
          <cell r="L487" t="str">
            <v/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</row>
        <row r="488">
          <cell r="F488">
            <v>5</v>
          </cell>
          <cell r="H488" t="str">
            <v/>
          </cell>
          <cell r="I488" t="b">
            <v>0</v>
          </cell>
          <cell r="J488" t="str">
            <v/>
          </cell>
          <cell r="K488" t="str">
            <v/>
          </cell>
          <cell r="L488" t="str">
            <v/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</row>
        <row r="489">
          <cell r="F489">
            <v>6</v>
          </cell>
          <cell r="H489" t="str">
            <v/>
          </cell>
          <cell r="I489" t="b">
            <v>0</v>
          </cell>
          <cell r="J489" t="str">
            <v/>
          </cell>
          <cell r="K489" t="str">
            <v/>
          </cell>
          <cell r="L489" t="str">
            <v/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</row>
        <row r="490">
          <cell r="F490">
            <v>7</v>
          </cell>
          <cell r="H490" t="str">
            <v/>
          </cell>
          <cell r="I490" t="b">
            <v>0</v>
          </cell>
          <cell r="J490" t="str">
            <v/>
          </cell>
          <cell r="K490" t="str">
            <v/>
          </cell>
          <cell r="L490" t="str">
            <v/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</row>
        <row r="491">
          <cell r="F491">
            <v>8</v>
          </cell>
          <cell r="H491" t="str">
            <v/>
          </cell>
          <cell r="I491" t="b">
            <v>0</v>
          </cell>
          <cell r="J491" t="str">
            <v/>
          </cell>
          <cell r="K491" t="str">
            <v/>
          </cell>
          <cell r="L491" t="str">
            <v/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</row>
        <row r="492">
          <cell r="F492">
            <v>9</v>
          </cell>
          <cell r="H492" t="str">
            <v/>
          </cell>
          <cell r="I492" t="b">
            <v>0</v>
          </cell>
          <cell r="J492" t="str">
            <v/>
          </cell>
          <cell r="K492" t="str">
            <v/>
          </cell>
          <cell r="L492" t="str">
            <v/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</row>
        <row r="493">
          <cell r="F493">
            <v>10</v>
          </cell>
          <cell r="H493" t="str">
            <v/>
          </cell>
          <cell r="I493" t="b">
            <v>0</v>
          </cell>
          <cell r="J493" t="str">
            <v/>
          </cell>
          <cell r="K493" t="str">
            <v/>
          </cell>
          <cell r="L493" t="str">
            <v/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</row>
        <row r="494">
          <cell r="F494">
            <v>11</v>
          </cell>
          <cell r="H494" t="str">
            <v/>
          </cell>
          <cell r="I494" t="b">
            <v>0</v>
          </cell>
          <cell r="J494" t="str">
            <v/>
          </cell>
          <cell r="K494" t="str">
            <v/>
          </cell>
          <cell r="L494" t="str">
            <v/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</row>
        <row r="495">
          <cell r="F495">
            <v>12</v>
          </cell>
          <cell r="H495" t="str">
            <v/>
          </cell>
          <cell r="I495" t="b">
            <v>0</v>
          </cell>
          <cell r="J495" t="str">
            <v/>
          </cell>
          <cell r="K495" t="str">
            <v/>
          </cell>
          <cell r="L495" t="str">
            <v/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</row>
        <row r="496">
          <cell r="F496">
            <v>1</v>
          </cell>
          <cell r="H496" t="str">
            <v/>
          </cell>
          <cell r="I496" t="b">
            <v>0</v>
          </cell>
          <cell r="J496" t="str">
            <v/>
          </cell>
          <cell r="K496" t="str">
            <v/>
          </cell>
          <cell r="L496" t="str">
            <v/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</row>
        <row r="497">
          <cell r="F497">
            <v>2</v>
          </cell>
          <cell r="H497" t="str">
            <v/>
          </cell>
          <cell r="I497" t="b">
            <v>0</v>
          </cell>
          <cell r="J497" t="str">
            <v/>
          </cell>
          <cell r="K497" t="str">
            <v/>
          </cell>
          <cell r="L497" t="str">
            <v/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</row>
        <row r="498">
          <cell r="F498">
            <v>3</v>
          </cell>
          <cell r="H498" t="str">
            <v/>
          </cell>
          <cell r="I498" t="b">
            <v>0</v>
          </cell>
          <cell r="J498" t="str">
            <v/>
          </cell>
          <cell r="K498" t="str">
            <v/>
          </cell>
          <cell r="L498" t="str">
            <v/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</row>
        <row r="499">
          <cell r="F499">
            <v>4</v>
          </cell>
          <cell r="H499" t="str">
            <v/>
          </cell>
          <cell r="I499" t="b">
            <v>0</v>
          </cell>
          <cell r="J499" t="str">
            <v/>
          </cell>
          <cell r="K499" t="str">
            <v/>
          </cell>
          <cell r="L499" t="str">
            <v/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</row>
        <row r="500">
          <cell r="F500">
            <v>5</v>
          </cell>
          <cell r="H500" t="str">
            <v/>
          </cell>
          <cell r="I500" t="b">
            <v>0</v>
          </cell>
          <cell r="J500" t="str">
            <v/>
          </cell>
          <cell r="K500" t="str">
            <v/>
          </cell>
          <cell r="L500" t="str">
            <v/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</row>
        <row r="501">
          <cell r="F501">
            <v>6</v>
          </cell>
          <cell r="H501" t="str">
            <v/>
          </cell>
          <cell r="I501" t="b">
            <v>0</v>
          </cell>
          <cell r="J501" t="str">
            <v/>
          </cell>
          <cell r="K501" t="str">
            <v/>
          </cell>
          <cell r="L501" t="str">
            <v/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</row>
        <row r="502">
          <cell r="F502">
            <v>7</v>
          </cell>
          <cell r="H502" t="str">
            <v/>
          </cell>
          <cell r="I502" t="b">
            <v>0</v>
          </cell>
          <cell r="J502" t="str">
            <v/>
          </cell>
          <cell r="K502" t="str">
            <v/>
          </cell>
          <cell r="L502" t="str">
            <v/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</row>
        <row r="503">
          <cell r="F503">
            <v>8</v>
          </cell>
          <cell r="H503" t="str">
            <v/>
          </cell>
          <cell r="I503" t="b">
            <v>0</v>
          </cell>
          <cell r="J503" t="str">
            <v/>
          </cell>
          <cell r="K503" t="str">
            <v/>
          </cell>
          <cell r="L503" t="str">
            <v/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</row>
        <row r="504">
          <cell r="F504">
            <v>9</v>
          </cell>
          <cell r="H504" t="str">
            <v/>
          </cell>
          <cell r="I504" t="b">
            <v>0</v>
          </cell>
          <cell r="J504" t="str">
            <v/>
          </cell>
          <cell r="K504" t="str">
            <v/>
          </cell>
          <cell r="L504" t="str">
            <v/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</row>
        <row r="505">
          <cell r="F505">
            <v>10</v>
          </cell>
          <cell r="H505" t="str">
            <v/>
          </cell>
          <cell r="I505" t="b">
            <v>0</v>
          </cell>
          <cell r="J505" t="str">
            <v/>
          </cell>
          <cell r="K505" t="str">
            <v/>
          </cell>
          <cell r="L505" t="str">
            <v/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</row>
        <row r="506">
          <cell r="F506">
            <v>11</v>
          </cell>
          <cell r="H506" t="str">
            <v/>
          </cell>
          <cell r="I506" t="b">
            <v>0</v>
          </cell>
          <cell r="J506" t="str">
            <v/>
          </cell>
          <cell r="K506" t="str">
            <v/>
          </cell>
          <cell r="L506" t="str">
            <v/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</row>
        <row r="507">
          <cell r="F507">
            <v>12</v>
          </cell>
          <cell r="H507" t="str">
            <v/>
          </cell>
          <cell r="I507" t="b">
            <v>0</v>
          </cell>
          <cell r="J507" t="str">
            <v/>
          </cell>
          <cell r="K507" t="str">
            <v/>
          </cell>
          <cell r="L507" t="str">
            <v/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</row>
        <row r="508">
          <cell r="F508">
            <v>11</v>
          </cell>
          <cell r="H508" t="str">
            <v/>
          </cell>
          <cell r="I508" t="b">
            <v>0</v>
          </cell>
          <cell r="J508" t="str">
            <v/>
          </cell>
          <cell r="K508" t="str">
            <v/>
          </cell>
          <cell r="L508" t="str">
            <v/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</row>
        <row r="509">
          <cell r="F509">
            <v>12</v>
          </cell>
          <cell r="H509" t="str">
            <v/>
          </cell>
          <cell r="I509" t="b">
            <v>0</v>
          </cell>
          <cell r="J509" t="str">
            <v/>
          </cell>
          <cell r="K509" t="str">
            <v/>
          </cell>
          <cell r="L509" t="str">
            <v/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</row>
        <row r="510">
          <cell r="F510">
            <v>1</v>
          </cell>
          <cell r="H510" t="str">
            <v/>
          </cell>
          <cell r="I510" t="b">
            <v>0</v>
          </cell>
          <cell r="J510" t="str">
            <v/>
          </cell>
          <cell r="K510" t="str">
            <v/>
          </cell>
          <cell r="L510" t="str">
            <v/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</row>
        <row r="511">
          <cell r="F511">
            <v>2</v>
          </cell>
          <cell r="H511" t="str">
            <v/>
          </cell>
          <cell r="I511" t="b">
            <v>0</v>
          </cell>
          <cell r="J511" t="str">
            <v/>
          </cell>
          <cell r="K511" t="str">
            <v/>
          </cell>
          <cell r="L511" t="str">
            <v/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</row>
        <row r="512">
          <cell r="F512">
            <v>3</v>
          </cell>
          <cell r="H512" t="str">
            <v/>
          </cell>
          <cell r="I512" t="b">
            <v>0</v>
          </cell>
          <cell r="J512" t="str">
            <v/>
          </cell>
          <cell r="K512" t="str">
            <v/>
          </cell>
          <cell r="L512" t="str">
            <v/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</row>
        <row r="513">
          <cell r="F513">
            <v>4</v>
          </cell>
          <cell r="H513" t="str">
            <v/>
          </cell>
          <cell r="I513" t="b">
            <v>0</v>
          </cell>
          <cell r="J513" t="str">
            <v/>
          </cell>
          <cell r="K513" t="str">
            <v/>
          </cell>
          <cell r="L513" t="str">
            <v/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</row>
        <row r="514">
          <cell r="F514">
            <v>5</v>
          </cell>
          <cell r="H514" t="str">
            <v/>
          </cell>
          <cell r="I514" t="b">
            <v>0</v>
          </cell>
          <cell r="J514" t="str">
            <v/>
          </cell>
          <cell r="K514" t="str">
            <v/>
          </cell>
          <cell r="L514" t="str">
            <v/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</row>
        <row r="515">
          <cell r="F515">
            <v>6</v>
          </cell>
          <cell r="H515" t="str">
            <v/>
          </cell>
          <cell r="I515" t="b">
            <v>0</v>
          </cell>
          <cell r="J515" t="str">
            <v/>
          </cell>
          <cell r="K515" t="str">
            <v/>
          </cell>
          <cell r="L515" t="str">
            <v/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</row>
        <row r="516">
          <cell r="F516">
            <v>7</v>
          </cell>
          <cell r="H516" t="str">
            <v/>
          </cell>
          <cell r="I516" t="b">
            <v>0</v>
          </cell>
          <cell r="J516" t="str">
            <v/>
          </cell>
          <cell r="K516" t="str">
            <v/>
          </cell>
          <cell r="L516" t="str">
            <v/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</row>
        <row r="517">
          <cell r="F517">
            <v>8</v>
          </cell>
          <cell r="H517" t="str">
            <v/>
          </cell>
          <cell r="I517" t="b">
            <v>0</v>
          </cell>
          <cell r="J517" t="str">
            <v/>
          </cell>
          <cell r="K517" t="str">
            <v/>
          </cell>
          <cell r="L517" t="str">
            <v/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</row>
        <row r="518">
          <cell r="F518">
            <v>9</v>
          </cell>
          <cell r="H518" t="str">
            <v/>
          </cell>
          <cell r="I518" t="b">
            <v>0</v>
          </cell>
          <cell r="J518" t="str">
            <v/>
          </cell>
          <cell r="K518" t="str">
            <v/>
          </cell>
          <cell r="L518" t="str">
            <v/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</row>
        <row r="519">
          <cell r="F519">
            <v>10</v>
          </cell>
          <cell r="H519" t="str">
            <v/>
          </cell>
          <cell r="I519" t="b">
            <v>0</v>
          </cell>
          <cell r="J519" t="str">
            <v/>
          </cell>
          <cell r="K519" t="str">
            <v/>
          </cell>
          <cell r="L519" t="str">
            <v/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</row>
        <row r="520">
          <cell r="F520">
            <v>11</v>
          </cell>
          <cell r="H520" t="str">
            <v/>
          </cell>
          <cell r="I520" t="b">
            <v>0</v>
          </cell>
          <cell r="J520" t="str">
            <v/>
          </cell>
          <cell r="K520" t="str">
            <v/>
          </cell>
          <cell r="L520" t="str">
            <v/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</row>
        <row r="521">
          <cell r="F521">
            <v>12</v>
          </cell>
          <cell r="H521" t="str">
            <v/>
          </cell>
          <cell r="I521" t="b">
            <v>0</v>
          </cell>
          <cell r="J521" t="str">
            <v/>
          </cell>
          <cell r="K521" t="str">
            <v/>
          </cell>
          <cell r="L521" t="str">
            <v/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</row>
        <row r="522">
          <cell r="F522">
            <v>1</v>
          </cell>
          <cell r="H522" t="str">
            <v/>
          </cell>
          <cell r="I522" t="b">
            <v>0</v>
          </cell>
          <cell r="J522" t="str">
            <v/>
          </cell>
          <cell r="K522" t="str">
            <v/>
          </cell>
          <cell r="L522" t="str">
            <v/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</row>
        <row r="523">
          <cell r="F523">
            <v>2</v>
          </cell>
          <cell r="H523" t="str">
            <v/>
          </cell>
          <cell r="I523" t="b">
            <v>0</v>
          </cell>
          <cell r="J523" t="str">
            <v/>
          </cell>
          <cell r="K523" t="str">
            <v/>
          </cell>
          <cell r="L523" t="str">
            <v/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</row>
        <row r="524">
          <cell r="F524">
            <v>3</v>
          </cell>
          <cell r="H524" t="str">
            <v/>
          </cell>
          <cell r="I524" t="b">
            <v>0</v>
          </cell>
          <cell r="J524" t="str">
            <v/>
          </cell>
          <cell r="K524" t="str">
            <v/>
          </cell>
          <cell r="L524" t="str">
            <v/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</row>
        <row r="525">
          <cell r="F525">
            <v>4</v>
          </cell>
          <cell r="H525" t="str">
            <v/>
          </cell>
          <cell r="I525" t="b">
            <v>0</v>
          </cell>
          <cell r="J525" t="str">
            <v/>
          </cell>
          <cell r="K525" t="str">
            <v/>
          </cell>
          <cell r="L525" t="str">
            <v/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</row>
        <row r="526">
          <cell r="F526">
            <v>5</v>
          </cell>
          <cell r="H526" t="str">
            <v/>
          </cell>
          <cell r="I526" t="b">
            <v>0</v>
          </cell>
          <cell r="J526" t="str">
            <v/>
          </cell>
          <cell r="K526" t="str">
            <v/>
          </cell>
          <cell r="L526" t="str">
            <v/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</row>
        <row r="527">
          <cell r="F527">
            <v>6</v>
          </cell>
          <cell r="H527" t="str">
            <v/>
          </cell>
          <cell r="I527" t="b">
            <v>0</v>
          </cell>
          <cell r="J527" t="str">
            <v/>
          </cell>
          <cell r="K527" t="str">
            <v/>
          </cell>
          <cell r="L527" t="str">
            <v/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</row>
        <row r="528">
          <cell r="F528">
            <v>7</v>
          </cell>
          <cell r="H528" t="str">
            <v/>
          </cell>
          <cell r="I528" t="b">
            <v>0</v>
          </cell>
          <cell r="J528" t="str">
            <v/>
          </cell>
          <cell r="K528" t="str">
            <v/>
          </cell>
          <cell r="L528" t="str">
            <v/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</row>
        <row r="529">
          <cell r="F529">
            <v>8</v>
          </cell>
          <cell r="H529" t="str">
            <v/>
          </cell>
          <cell r="I529" t="b">
            <v>0</v>
          </cell>
          <cell r="J529" t="str">
            <v/>
          </cell>
          <cell r="K529" t="str">
            <v/>
          </cell>
          <cell r="L529" t="str">
            <v/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</row>
        <row r="530">
          <cell r="F530">
            <v>9</v>
          </cell>
          <cell r="H530" t="str">
            <v/>
          </cell>
          <cell r="I530" t="b">
            <v>0</v>
          </cell>
          <cell r="J530" t="str">
            <v/>
          </cell>
          <cell r="K530" t="str">
            <v/>
          </cell>
          <cell r="L530" t="str">
            <v/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</row>
        <row r="531">
          <cell r="F531">
            <v>10</v>
          </cell>
          <cell r="H531" t="str">
            <v/>
          </cell>
          <cell r="I531" t="b">
            <v>0</v>
          </cell>
          <cell r="J531" t="str">
            <v/>
          </cell>
          <cell r="K531" t="str">
            <v/>
          </cell>
          <cell r="L531" t="str">
            <v/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</row>
        <row r="532">
          <cell r="F532">
            <v>11</v>
          </cell>
          <cell r="H532" t="str">
            <v/>
          </cell>
          <cell r="I532" t="b">
            <v>0</v>
          </cell>
          <cell r="J532" t="str">
            <v/>
          </cell>
          <cell r="K532" t="str">
            <v/>
          </cell>
          <cell r="L532" t="str">
            <v/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</row>
        <row r="533">
          <cell r="F533">
            <v>12</v>
          </cell>
          <cell r="H533" t="str">
            <v/>
          </cell>
          <cell r="I533" t="b">
            <v>0</v>
          </cell>
          <cell r="J533" t="str">
            <v/>
          </cell>
          <cell r="K533" t="str">
            <v/>
          </cell>
          <cell r="L533" t="str">
            <v/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</row>
        <row r="534">
          <cell r="F534">
            <v>11</v>
          </cell>
          <cell r="H534" t="str">
            <v/>
          </cell>
          <cell r="I534" t="b">
            <v>0</v>
          </cell>
          <cell r="J534" t="str">
            <v/>
          </cell>
          <cell r="K534" t="str">
            <v/>
          </cell>
          <cell r="L534" t="str">
            <v/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</row>
        <row r="535">
          <cell r="F535">
            <v>12</v>
          </cell>
          <cell r="H535" t="str">
            <v/>
          </cell>
          <cell r="I535" t="b">
            <v>0</v>
          </cell>
          <cell r="J535" t="str">
            <v/>
          </cell>
          <cell r="K535" t="str">
            <v/>
          </cell>
          <cell r="L535" t="str">
            <v/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</row>
        <row r="536">
          <cell r="F536">
            <v>1</v>
          </cell>
          <cell r="H536" t="str">
            <v/>
          </cell>
          <cell r="I536" t="b">
            <v>0</v>
          </cell>
          <cell r="J536" t="str">
            <v/>
          </cell>
          <cell r="K536" t="str">
            <v/>
          </cell>
          <cell r="L536" t="str">
            <v/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</row>
        <row r="537">
          <cell r="F537">
            <v>2</v>
          </cell>
          <cell r="H537" t="str">
            <v/>
          </cell>
          <cell r="I537" t="b">
            <v>0</v>
          </cell>
          <cell r="J537" t="str">
            <v/>
          </cell>
          <cell r="K537" t="str">
            <v/>
          </cell>
          <cell r="L537" t="str">
            <v/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</row>
        <row r="538">
          <cell r="F538">
            <v>3</v>
          </cell>
          <cell r="H538" t="str">
            <v/>
          </cell>
          <cell r="I538" t="b">
            <v>0</v>
          </cell>
          <cell r="J538" t="str">
            <v/>
          </cell>
          <cell r="K538" t="str">
            <v/>
          </cell>
          <cell r="L538" t="str">
            <v/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</row>
        <row r="539">
          <cell r="F539">
            <v>4</v>
          </cell>
          <cell r="H539" t="str">
            <v/>
          </cell>
          <cell r="I539" t="b">
            <v>0</v>
          </cell>
          <cell r="J539" t="str">
            <v/>
          </cell>
          <cell r="K539" t="str">
            <v/>
          </cell>
          <cell r="L539" t="str">
            <v/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</row>
        <row r="540">
          <cell r="F540">
            <v>5</v>
          </cell>
          <cell r="H540" t="str">
            <v/>
          </cell>
          <cell r="I540" t="b">
            <v>0</v>
          </cell>
          <cell r="J540" t="str">
            <v/>
          </cell>
          <cell r="K540" t="str">
            <v/>
          </cell>
          <cell r="L540" t="str">
            <v/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</row>
        <row r="541">
          <cell r="F541">
            <v>6</v>
          </cell>
          <cell r="H541" t="str">
            <v/>
          </cell>
          <cell r="I541" t="b">
            <v>0</v>
          </cell>
          <cell r="J541" t="str">
            <v/>
          </cell>
          <cell r="K541" t="str">
            <v/>
          </cell>
          <cell r="L541" t="str">
            <v/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</row>
        <row r="542">
          <cell r="F542">
            <v>7</v>
          </cell>
          <cell r="H542" t="str">
            <v/>
          </cell>
          <cell r="I542" t="b">
            <v>0</v>
          </cell>
          <cell r="J542" t="str">
            <v/>
          </cell>
          <cell r="K542" t="str">
            <v/>
          </cell>
          <cell r="L542" t="str">
            <v/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</row>
        <row r="543">
          <cell r="F543">
            <v>8</v>
          </cell>
          <cell r="H543" t="str">
            <v/>
          </cell>
          <cell r="I543" t="b">
            <v>0</v>
          </cell>
          <cell r="J543" t="str">
            <v/>
          </cell>
          <cell r="K543" t="str">
            <v/>
          </cell>
          <cell r="L543" t="str">
            <v/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</row>
        <row r="544">
          <cell r="F544">
            <v>9</v>
          </cell>
          <cell r="H544" t="str">
            <v/>
          </cell>
          <cell r="I544" t="b">
            <v>0</v>
          </cell>
          <cell r="J544" t="str">
            <v/>
          </cell>
          <cell r="K544" t="str">
            <v/>
          </cell>
          <cell r="L544" t="str">
            <v/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</row>
        <row r="545">
          <cell r="F545">
            <v>10</v>
          </cell>
          <cell r="H545" t="str">
            <v/>
          </cell>
          <cell r="I545" t="b">
            <v>0</v>
          </cell>
          <cell r="J545" t="str">
            <v/>
          </cell>
          <cell r="K545" t="str">
            <v/>
          </cell>
          <cell r="L545" t="str">
            <v/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</row>
        <row r="546">
          <cell r="F546">
            <v>11</v>
          </cell>
          <cell r="H546" t="str">
            <v/>
          </cell>
          <cell r="I546" t="b">
            <v>0</v>
          </cell>
          <cell r="J546" t="str">
            <v/>
          </cell>
          <cell r="K546" t="str">
            <v/>
          </cell>
          <cell r="L546" t="str">
            <v/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</row>
        <row r="547">
          <cell r="F547">
            <v>12</v>
          </cell>
          <cell r="H547" t="str">
            <v/>
          </cell>
          <cell r="I547" t="b">
            <v>0</v>
          </cell>
          <cell r="J547" t="str">
            <v/>
          </cell>
          <cell r="K547" t="str">
            <v/>
          </cell>
          <cell r="L547" t="str">
            <v/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</row>
        <row r="548">
          <cell r="F548">
            <v>1</v>
          </cell>
          <cell r="H548" t="str">
            <v/>
          </cell>
          <cell r="I548" t="b">
            <v>0</v>
          </cell>
          <cell r="J548" t="str">
            <v/>
          </cell>
          <cell r="K548" t="str">
            <v/>
          </cell>
          <cell r="L548" t="str">
            <v/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</row>
        <row r="549">
          <cell r="F549">
            <v>2</v>
          </cell>
          <cell r="H549" t="str">
            <v/>
          </cell>
          <cell r="I549" t="b">
            <v>0</v>
          </cell>
          <cell r="J549" t="str">
            <v/>
          </cell>
          <cell r="K549" t="str">
            <v/>
          </cell>
          <cell r="L549" t="str">
            <v/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</row>
        <row r="550">
          <cell r="F550">
            <v>3</v>
          </cell>
          <cell r="H550" t="str">
            <v/>
          </cell>
          <cell r="I550" t="b">
            <v>0</v>
          </cell>
          <cell r="J550" t="str">
            <v/>
          </cell>
          <cell r="K550" t="str">
            <v/>
          </cell>
          <cell r="L550" t="str">
            <v/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</row>
        <row r="551">
          <cell r="F551">
            <v>4</v>
          </cell>
          <cell r="H551" t="str">
            <v/>
          </cell>
          <cell r="I551" t="b">
            <v>0</v>
          </cell>
          <cell r="J551" t="str">
            <v/>
          </cell>
          <cell r="K551" t="str">
            <v/>
          </cell>
          <cell r="L551" t="str">
            <v/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</row>
        <row r="552">
          <cell r="F552">
            <v>5</v>
          </cell>
          <cell r="H552" t="str">
            <v/>
          </cell>
          <cell r="I552" t="b">
            <v>0</v>
          </cell>
          <cell r="J552" t="str">
            <v/>
          </cell>
          <cell r="K552" t="str">
            <v/>
          </cell>
          <cell r="L552" t="str">
            <v/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</row>
        <row r="553">
          <cell r="F553">
            <v>6</v>
          </cell>
          <cell r="H553" t="str">
            <v/>
          </cell>
          <cell r="I553" t="b">
            <v>0</v>
          </cell>
          <cell r="J553" t="str">
            <v/>
          </cell>
          <cell r="K553" t="str">
            <v/>
          </cell>
          <cell r="L553" t="str">
            <v/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</row>
        <row r="554">
          <cell r="F554">
            <v>7</v>
          </cell>
          <cell r="H554" t="str">
            <v/>
          </cell>
          <cell r="I554" t="b">
            <v>0</v>
          </cell>
          <cell r="J554" t="str">
            <v/>
          </cell>
          <cell r="K554" t="str">
            <v/>
          </cell>
          <cell r="L554" t="str">
            <v/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</row>
        <row r="555">
          <cell r="F555">
            <v>8</v>
          </cell>
          <cell r="H555" t="str">
            <v/>
          </cell>
          <cell r="I555" t="b">
            <v>0</v>
          </cell>
          <cell r="J555" t="str">
            <v/>
          </cell>
          <cell r="K555" t="str">
            <v/>
          </cell>
          <cell r="L555" t="str">
            <v/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</row>
        <row r="556">
          <cell r="F556">
            <v>9</v>
          </cell>
          <cell r="H556" t="str">
            <v/>
          </cell>
          <cell r="I556" t="b">
            <v>0</v>
          </cell>
          <cell r="J556" t="str">
            <v/>
          </cell>
          <cell r="K556" t="str">
            <v/>
          </cell>
          <cell r="L556" t="str">
            <v/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</row>
        <row r="557">
          <cell r="F557">
            <v>10</v>
          </cell>
          <cell r="H557" t="str">
            <v/>
          </cell>
          <cell r="I557" t="b">
            <v>0</v>
          </cell>
          <cell r="J557" t="str">
            <v/>
          </cell>
          <cell r="K557" t="str">
            <v/>
          </cell>
          <cell r="L557" t="str">
            <v/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</row>
        <row r="558">
          <cell r="F558">
            <v>11</v>
          </cell>
          <cell r="H558" t="str">
            <v/>
          </cell>
          <cell r="I558" t="b">
            <v>0</v>
          </cell>
          <cell r="J558" t="str">
            <v/>
          </cell>
          <cell r="K558" t="str">
            <v/>
          </cell>
          <cell r="L558" t="str">
            <v/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</row>
        <row r="559">
          <cell r="F559">
            <v>12</v>
          </cell>
          <cell r="H559" t="str">
            <v/>
          </cell>
          <cell r="I559" t="b">
            <v>0</v>
          </cell>
          <cell r="J559" t="str">
            <v/>
          </cell>
          <cell r="K559" t="str">
            <v/>
          </cell>
          <cell r="L559" t="str">
            <v/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</row>
        <row r="560">
          <cell r="F560">
            <v>1</v>
          </cell>
          <cell r="H560" t="str">
            <v/>
          </cell>
          <cell r="I560" t="b">
            <v>0</v>
          </cell>
          <cell r="J560" t="str">
            <v/>
          </cell>
          <cell r="K560" t="str">
            <v/>
          </cell>
          <cell r="L560" t="str">
            <v/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</row>
        <row r="561">
          <cell r="F561">
            <v>2</v>
          </cell>
          <cell r="H561" t="str">
            <v/>
          </cell>
          <cell r="I561" t="b">
            <v>0</v>
          </cell>
          <cell r="J561" t="str">
            <v/>
          </cell>
          <cell r="K561" t="str">
            <v/>
          </cell>
          <cell r="L561" t="str">
            <v/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F562">
            <v>3</v>
          </cell>
          <cell r="H562" t="str">
            <v/>
          </cell>
          <cell r="I562" t="b">
            <v>0</v>
          </cell>
          <cell r="J562" t="str">
            <v/>
          </cell>
          <cell r="K562" t="str">
            <v/>
          </cell>
          <cell r="L562" t="str">
            <v/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</row>
        <row r="563">
          <cell r="F563">
            <v>4</v>
          </cell>
          <cell r="H563" t="str">
            <v/>
          </cell>
          <cell r="I563" t="b">
            <v>0</v>
          </cell>
          <cell r="J563" t="str">
            <v/>
          </cell>
          <cell r="K563" t="str">
            <v/>
          </cell>
          <cell r="L563" t="str">
            <v/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</row>
        <row r="564">
          <cell r="F564">
            <v>5</v>
          </cell>
          <cell r="H564" t="str">
            <v/>
          </cell>
          <cell r="I564" t="b">
            <v>0</v>
          </cell>
          <cell r="J564" t="str">
            <v/>
          </cell>
          <cell r="K564" t="str">
            <v/>
          </cell>
          <cell r="L564" t="str">
            <v/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</row>
        <row r="565">
          <cell r="F565">
            <v>6</v>
          </cell>
          <cell r="H565" t="str">
            <v/>
          </cell>
          <cell r="I565" t="b">
            <v>0</v>
          </cell>
          <cell r="J565" t="str">
            <v/>
          </cell>
          <cell r="K565" t="str">
            <v/>
          </cell>
          <cell r="L565" t="str">
            <v/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</row>
        <row r="566">
          <cell r="F566">
            <v>7</v>
          </cell>
          <cell r="H566" t="str">
            <v/>
          </cell>
          <cell r="I566" t="b">
            <v>0</v>
          </cell>
          <cell r="J566" t="str">
            <v/>
          </cell>
          <cell r="K566" t="str">
            <v/>
          </cell>
          <cell r="L566" t="str">
            <v/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</row>
        <row r="567">
          <cell r="F567">
            <v>8</v>
          </cell>
          <cell r="H567" t="str">
            <v/>
          </cell>
          <cell r="I567" t="b">
            <v>0</v>
          </cell>
          <cell r="J567" t="str">
            <v/>
          </cell>
          <cell r="K567" t="str">
            <v/>
          </cell>
          <cell r="L567" t="str">
            <v/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</row>
        <row r="568">
          <cell r="F568">
            <v>9</v>
          </cell>
          <cell r="H568" t="str">
            <v/>
          </cell>
          <cell r="I568" t="b">
            <v>0</v>
          </cell>
          <cell r="J568" t="str">
            <v/>
          </cell>
          <cell r="K568" t="str">
            <v/>
          </cell>
          <cell r="L568" t="str">
            <v/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</row>
        <row r="569">
          <cell r="F569">
            <v>10</v>
          </cell>
          <cell r="H569" t="str">
            <v/>
          </cell>
          <cell r="I569" t="b">
            <v>0</v>
          </cell>
          <cell r="J569" t="str">
            <v/>
          </cell>
          <cell r="K569" t="str">
            <v/>
          </cell>
          <cell r="L569" t="str">
            <v/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</row>
        <row r="570">
          <cell r="F570">
            <v>11</v>
          </cell>
          <cell r="H570" t="str">
            <v/>
          </cell>
          <cell r="I570" t="b">
            <v>0</v>
          </cell>
          <cell r="J570" t="str">
            <v/>
          </cell>
          <cell r="K570" t="str">
            <v/>
          </cell>
          <cell r="L570" t="str">
            <v/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</row>
        <row r="571">
          <cell r="F571">
            <v>12</v>
          </cell>
          <cell r="H571" t="str">
            <v/>
          </cell>
          <cell r="I571" t="b">
            <v>0</v>
          </cell>
          <cell r="J571" t="str">
            <v/>
          </cell>
          <cell r="K571" t="str">
            <v/>
          </cell>
          <cell r="L571" t="str">
            <v/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</row>
        <row r="572">
          <cell r="F572">
            <v>1</v>
          </cell>
          <cell r="H572" t="str">
            <v/>
          </cell>
          <cell r="I572" t="b">
            <v>0</v>
          </cell>
          <cell r="J572" t="str">
            <v/>
          </cell>
          <cell r="K572" t="str">
            <v/>
          </cell>
          <cell r="L572" t="str">
            <v/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</row>
        <row r="573">
          <cell r="F573">
            <v>2</v>
          </cell>
          <cell r="H573" t="str">
            <v/>
          </cell>
          <cell r="I573" t="b">
            <v>0</v>
          </cell>
          <cell r="J573" t="str">
            <v/>
          </cell>
          <cell r="K573" t="str">
            <v/>
          </cell>
          <cell r="L573" t="str">
            <v/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</row>
        <row r="574">
          <cell r="F574">
            <v>3</v>
          </cell>
          <cell r="H574" t="str">
            <v/>
          </cell>
          <cell r="I574" t="b">
            <v>0</v>
          </cell>
          <cell r="J574" t="str">
            <v/>
          </cell>
          <cell r="K574" t="str">
            <v/>
          </cell>
          <cell r="L574" t="str">
            <v/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</row>
        <row r="575">
          <cell r="F575">
            <v>4</v>
          </cell>
          <cell r="H575" t="str">
            <v/>
          </cell>
          <cell r="I575" t="b">
            <v>0</v>
          </cell>
          <cell r="J575" t="str">
            <v/>
          </cell>
          <cell r="K575" t="str">
            <v/>
          </cell>
          <cell r="L575" t="str">
            <v/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</row>
        <row r="576">
          <cell r="F576">
            <v>5</v>
          </cell>
          <cell r="H576" t="str">
            <v/>
          </cell>
          <cell r="I576" t="b">
            <v>0</v>
          </cell>
          <cell r="J576" t="str">
            <v/>
          </cell>
          <cell r="K576" t="str">
            <v/>
          </cell>
          <cell r="L576" t="str">
            <v/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</row>
        <row r="577">
          <cell r="F577">
            <v>6</v>
          </cell>
          <cell r="H577" t="str">
            <v/>
          </cell>
          <cell r="I577" t="b">
            <v>0</v>
          </cell>
          <cell r="J577" t="str">
            <v/>
          </cell>
          <cell r="K577" t="str">
            <v/>
          </cell>
          <cell r="L577" t="str">
            <v/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</row>
        <row r="578">
          <cell r="F578">
            <v>7</v>
          </cell>
          <cell r="H578" t="str">
            <v/>
          </cell>
          <cell r="I578" t="b">
            <v>0</v>
          </cell>
          <cell r="J578" t="str">
            <v/>
          </cell>
          <cell r="K578" t="str">
            <v/>
          </cell>
          <cell r="L578" t="str">
            <v/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</row>
        <row r="579">
          <cell r="F579">
            <v>8</v>
          </cell>
          <cell r="H579" t="str">
            <v/>
          </cell>
          <cell r="I579" t="b">
            <v>0</v>
          </cell>
          <cell r="J579" t="str">
            <v/>
          </cell>
          <cell r="K579" t="str">
            <v/>
          </cell>
          <cell r="L579" t="str">
            <v/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</row>
        <row r="580">
          <cell r="F580">
            <v>9</v>
          </cell>
          <cell r="H580" t="str">
            <v/>
          </cell>
          <cell r="I580" t="b">
            <v>0</v>
          </cell>
          <cell r="J580" t="str">
            <v/>
          </cell>
          <cell r="K580" t="str">
            <v/>
          </cell>
          <cell r="L580" t="str">
            <v/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</row>
        <row r="581">
          <cell r="F581">
            <v>10</v>
          </cell>
          <cell r="H581" t="str">
            <v/>
          </cell>
          <cell r="I581" t="b">
            <v>0</v>
          </cell>
          <cell r="J581" t="str">
            <v/>
          </cell>
          <cell r="K581" t="str">
            <v/>
          </cell>
          <cell r="L581" t="str">
            <v/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</row>
        <row r="582">
          <cell r="F582">
            <v>11</v>
          </cell>
          <cell r="H582" t="str">
            <v/>
          </cell>
          <cell r="I582" t="b">
            <v>0</v>
          </cell>
          <cell r="J582" t="str">
            <v/>
          </cell>
          <cell r="K582" t="str">
            <v/>
          </cell>
          <cell r="L582" t="str">
            <v/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</row>
        <row r="583">
          <cell r="F583">
            <v>12</v>
          </cell>
          <cell r="H583" t="str">
            <v/>
          </cell>
          <cell r="I583" t="b">
            <v>0</v>
          </cell>
          <cell r="J583" t="str">
            <v/>
          </cell>
          <cell r="K583" t="str">
            <v/>
          </cell>
          <cell r="L583" t="str">
            <v/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</row>
        <row r="584">
          <cell r="F584">
            <v>1</v>
          </cell>
          <cell r="H584" t="str">
            <v/>
          </cell>
          <cell r="I584" t="b">
            <v>0</v>
          </cell>
          <cell r="J584" t="str">
            <v/>
          </cell>
          <cell r="K584" t="str">
            <v/>
          </cell>
          <cell r="L584" t="str">
            <v/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</row>
        <row r="585">
          <cell r="F585">
            <v>2</v>
          </cell>
          <cell r="H585" t="str">
            <v/>
          </cell>
          <cell r="I585" t="b">
            <v>0</v>
          </cell>
          <cell r="J585" t="str">
            <v/>
          </cell>
          <cell r="K585" t="str">
            <v/>
          </cell>
          <cell r="L585" t="str">
            <v/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</row>
        <row r="586">
          <cell r="F586">
            <v>3</v>
          </cell>
          <cell r="H586" t="str">
            <v/>
          </cell>
          <cell r="I586" t="b">
            <v>0</v>
          </cell>
          <cell r="J586" t="str">
            <v/>
          </cell>
          <cell r="K586" t="str">
            <v/>
          </cell>
          <cell r="L586" t="str">
            <v/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</row>
        <row r="587">
          <cell r="F587">
            <v>4</v>
          </cell>
          <cell r="H587" t="str">
            <v/>
          </cell>
          <cell r="I587" t="b">
            <v>0</v>
          </cell>
          <cell r="J587" t="str">
            <v/>
          </cell>
          <cell r="K587" t="str">
            <v/>
          </cell>
          <cell r="L587" t="str">
            <v/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</row>
        <row r="588">
          <cell r="F588">
            <v>5</v>
          </cell>
          <cell r="H588" t="str">
            <v/>
          </cell>
          <cell r="I588" t="b">
            <v>0</v>
          </cell>
          <cell r="J588" t="str">
            <v/>
          </cell>
          <cell r="K588" t="str">
            <v/>
          </cell>
          <cell r="L588" t="str">
            <v/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</row>
        <row r="589">
          <cell r="F589">
            <v>6</v>
          </cell>
          <cell r="H589" t="str">
            <v/>
          </cell>
          <cell r="I589" t="b">
            <v>0</v>
          </cell>
          <cell r="J589" t="str">
            <v/>
          </cell>
          <cell r="K589" t="str">
            <v/>
          </cell>
          <cell r="L589" t="str">
            <v/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</row>
        <row r="590">
          <cell r="F590">
            <v>7</v>
          </cell>
          <cell r="H590" t="str">
            <v/>
          </cell>
          <cell r="I590" t="b">
            <v>0</v>
          </cell>
          <cell r="J590" t="str">
            <v/>
          </cell>
          <cell r="K590" t="str">
            <v/>
          </cell>
          <cell r="L590" t="str">
            <v/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</row>
        <row r="591">
          <cell r="F591">
            <v>8</v>
          </cell>
          <cell r="H591" t="str">
            <v/>
          </cell>
          <cell r="I591" t="b">
            <v>0</v>
          </cell>
          <cell r="J591" t="str">
            <v/>
          </cell>
          <cell r="K591" t="str">
            <v/>
          </cell>
          <cell r="L591" t="str">
            <v/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</row>
        <row r="592">
          <cell r="F592">
            <v>9</v>
          </cell>
          <cell r="H592" t="str">
            <v/>
          </cell>
          <cell r="I592" t="b">
            <v>0</v>
          </cell>
          <cell r="J592" t="str">
            <v/>
          </cell>
          <cell r="K592" t="str">
            <v/>
          </cell>
          <cell r="L592" t="str">
            <v/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</row>
        <row r="593">
          <cell r="F593">
            <v>10</v>
          </cell>
          <cell r="H593" t="str">
            <v/>
          </cell>
          <cell r="I593" t="b">
            <v>0</v>
          </cell>
          <cell r="J593" t="str">
            <v/>
          </cell>
          <cell r="K593" t="str">
            <v/>
          </cell>
          <cell r="L593" t="str">
            <v/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</row>
        <row r="594">
          <cell r="F594">
            <v>11</v>
          </cell>
          <cell r="H594" t="str">
            <v/>
          </cell>
          <cell r="I594" t="b">
            <v>0</v>
          </cell>
          <cell r="J594" t="str">
            <v/>
          </cell>
          <cell r="K594" t="str">
            <v/>
          </cell>
          <cell r="L594" t="str">
            <v/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</row>
        <row r="595">
          <cell r="F595">
            <v>12</v>
          </cell>
          <cell r="H595" t="str">
            <v/>
          </cell>
          <cell r="I595" t="b">
            <v>0</v>
          </cell>
          <cell r="J595" t="str">
            <v/>
          </cell>
          <cell r="K595" t="str">
            <v/>
          </cell>
          <cell r="L595" t="str">
            <v/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</row>
        <row r="596">
          <cell r="F596">
            <v>1</v>
          </cell>
          <cell r="H596" t="str">
            <v/>
          </cell>
          <cell r="I596" t="b">
            <v>0</v>
          </cell>
          <cell r="J596" t="str">
            <v/>
          </cell>
          <cell r="K596" t="str">
            <v/>
          </cell>
          <cell r="L596" t="str">
            <v/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</row>
        <row r="597">
          <cell r="F597">
            <v>2</v>
          </cell>
          <cell r="H597" t="str">
            <v/>
          </cell>
          <cell r="I597" t="b">
            <v>0</v>
          </cell>
          <cell r="J597" t="str">
            <v/>
          </cell>
          <cell r="K597" t="str">
            <v/>
          </cell>
          <cell r="L597" t="str">
            <v/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</row>
        <row r="598">
          <cell r="F598">
            <v>3</v>
          </cell>
          <cell r="H598" t="str">
            <v/>
          </cell>
          <cell r="I598" t="b">
            <v>0</v>
          </cell>
          <cell r="J598" t="str">
            <v/>
          </cell>
          <cell r="K598" t="str">
            <v/>
          </cell>
          <cell r="L598" t="str">
            <v/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</row>
        <row r="599">
          <cell r="F599">
            <v>4</v>
          </cell>
          <cell r="H599" t="str">
            <v/>
          </cell>
          <cell r="I599" t="b">
            <v>0</v>
          </cell>
          <cell r="J599" t="str">
            <v/>
          </cell>
          <cell r="K599" t="str">
            <v/>
          </cell>
          <cell r="L599" t="str">
            <v/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</row>
        <row r="600">
          <cell r="F600">
            <v>5</v>
          </cell>
          <cell r="H600" t="str">
            <v/>
          </cell>
          <cell r="I600" t="b">
            <v>0</v>
          </cell>
          <cell r="J600" t="str">
            <v/>
          </cell>
          <cell r="K600" t="str">
            <v/>
          </cell>
          <cell r="L600" t="str">
            <v/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</row>
        <row r="601">
          <cell r="F601">
            <v>6</v>
          </cell>
          <cell r="H601" t="str">
            <v/>
          </cell>
          <cell r="I601" t="b">
            <v>0</v>
          </cell>
          <cell r="J601" t="str">
            <v/>
          </cell>
          <cell r="K601" t="str">
            <v/>
          </cell>
          <cell r="L601" t="str">
            <v/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</row>
        <row r="602">
          <cell r="F602">
            <v>7</v>
          </cell>
          <cell r="H602" t="str">
            <v/>
          </cell>
          <cell r="I602" t="b">
            <v>0</v>
          </cell>
          <cell r="J602" t="str">
            <v/>
          </cell>
          <cell r="K602" t="str">
            <v/>
          </cell>
          <cell r="L602" t="str">
            <v/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</row>
        <row r="603">
          <cell r="F603">
            <v>8</v>
          </cell>
          <cell r="H603" t="str">
            <v/>
          </cell>
          <cell r="I603" t="b">
            <v>0</v>
          </cell>
          <cell r="J603" t="str">
            <v/>
          </cell>
          <cell r="K603" t="str">
            <v/>
          </cell>
          <cell r="L603" t="str">
            <v/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</row>
        <row r="604">
          <cell r="F604">
            <v>9</v>
          </cell>
          <cell r="H604" t="str">
            <v/>
          </cell>
          <cell r="I604" t="b">
            <v>0</v>
          </cell>
          <cell r="J604" t="str">
            <v/>
          </cell>
          <cell r="K604" t="str">
            <v/>
          </cell>
          <cell r="L604" t="str">
            <v/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</row>
        <row r="605">
          <cell r="F605">
            <v>10</v>
          </cell>
          <cell r="H605" t="str">
            <v/>
          </cell>
          <cell r="I605" t="b">
            <v>0</v>
          </cell>
          <cell r="J605" t="str">
            <v/>
          </cell>
          <cell r="K605" t="str">
            <v/>
          </cell>
          <cell r="L605" t="str">
            <v/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</row>
        <row r="606">
          <cell r="F606">
            <v>11</v>
          </cell>
          <cell r="H606" t="str">
            <v/>
          </cell>
          <cell r="I606" t="b">
            <v>0</v>
          </cell>
          <cell r="J606" t="str">
            <v/>
          </cell>
          <cell r="K606" t="str">
            <v/>
          </cell>
          <cell r="L606" t="str">
            <v/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</row>
        <row r="607">
          <cell r="F607">
            <v>12</v>
          </cell>
          <cell r="H607" t="str">
            <v/>
          </cell>
          <cell r="I607" t="b">
            <v>0</v>
          </cell>
          <cell r="J607" t="str">
            <v/>
          </cell>
          <cell r="K607" t="str">
            <v/>
          </cell>
          <cell r="L607" t="str">
            <v/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onfiguration"/>
      <sheetName val="Setup"/>
      <sheetName val="Declarations"/>
      <sheetName val="database"/>
      <sheetName val="Athletes"/>
      <sheetName val="UKA Awards"/>
      <sheetName val="Scoring Table"/>
      <sheetName val="Event 2 - Sprint"/>
      <sheetName val="Event 3 - Jump"/>
      <sheetName val="Event 4 - Run"/>
      <sheetName val="Event 1 - Throw"/>
    </sheetNames>
    <sheetDataSet>
      <sheetData sheetId="0"/>
      <sheetData sheetId="1">
        <row r="13">
          <cell r="C13" t="str">
            <v>SUSSEX U11 QUADKIDS CHAMPIONSHIPS BOYS</v>
          </cell>
        </row>
        <row r="15">
          <cell r="C15">
            <v>42182</v>
          </cell>
        </row>
      </sheetData>
      <sheetData sheetId="2"/>
      <sheetData sheetId="3"/>
      <sheetData sheetId="4"/>
      <sheetData sheetId="5"/>
      <sheetData sheetId="6">
        <row r="7">
          <cell r="F7">
            <v>40</v>
          </cell>
          <cell r="G7" t="str">
            <v>Step 1</v>
          </cell>
        </row>
        <row r="8">
          <cell r="F8">
            <v>92</v>
          </cell>
          <cell r="G8" t="str">
            <v>Step 2</v>
          </cell>
        </row>
        <row r="9">
          <cell r="F9">
            <v>104</v>
          </cell>
          <cell r="G9" t="str">
            <v>Step 3</v>
          </cell>
        </row>
        <row r="10">
          <cell r="F10">
            <v>116</v>
          </cell>
          <cell r="G10" t="str">
            <v>Step 4</v>
          </cell>
        </row>
        <row r="11">
          <cell r="F11">
            <v>128</v>
          </cell>
          <cell r="G11" t="str">
            <v>Step 5</v>
          </cell>
        </row>
        <row r="12">
          <cell r="F12">
            <v>140</v>
          </cell>
          <cell r="G12" t="str">
            <v>Step 6</v>
          </cell>
        </row>
        <row r="13">
          <cell r="F13">
            <v>152</v>
          </cell>
          <cell r="G13" t="str">
            <v>Step 7</v>
          </cell>
        </row>
        <row r="14">
          <cell r="F14">
            <v>164</v>
          </cell>
          <cell r="G14" t="str">
            <v>Step 8</v>
          </cell>
        </row>
        <row r="15">
          <cell r="F15">
            <v>176</v>
          </cell>
          <cell r="G15" t="str">
            <v>Step 9</v>
          </cell>
        </row>
        <row r="16">
          <cell r="F16">
            <v>188</v>
          </cell>
          <cell r="G16" t="str">
            <v>Step 10</v>
          </cell>
        </row>
        <row r="17">
          <cell r="F17">
            <v>200</v>
          </cell>
          <cell r="G17" t="str">
            <v>Bronze</v>
          </cell>
        </row>
        <row r="18">
          <cell r="F18">
            <v>212</v>
          </cell>
          <cell r="G18" t="str">
            <v>Silver</v>
          </cell>
        </row>
        <row r="19">
          <cell r="F19">
            <v>224</v>
          </cell>
          <cell r="G19" t="str">
            <v>Gold</v>
          </cell>
        </row>
        <row r="26">
          <cell r="F26">
            <v>40</v>
          </cell>
          <cell r="G26" t="str">
            <v>Step 1</v>
          </cell>
        </row>
        <row r="27">
          <cell r="F27">
            <v>60</v>
          </cell>
          <cell r="G27" t="str">
            <v>Step 2</v>
          </cell>
        </row>
        <row r="28">
          <cell r="F28">
            <v>72</v>
          </cell>
          <cell r="G28" t="str">
            <v>Step 3</v>
          </cell>
        </row>
        <row r="29">
          <cell r="F29">
            <v>84</v>
          </cell>
          <cell r="G29" t="str">
            <v>Step 4</v>
          </cell>
        </row>
        <row r="30">
          <cell r="F30">
            <v>96</v>
          </cell>
          <cell r="G30" t="str">
            <v>Step 5</v>
          </cell>
        </row>
        <row r="31">
          <cell r="F31">
            <v>108</v>
          </cell>
          <cell r="G31" t="str">
            <v>Step 6</v>
          </cell>
        </row>
        <row r="32">
          <cell r="F32">
            <v>120</v>
          </cell>
          <cell r="G32" t="str">
            <v>Step 7</v>
          </cell>
        </row>
        <row r="33">
          <cell r="F33">
            <v>132</v>
          </cell>
          <cell r="G33" t="str">
            <v>Step 8</v>
          </cell>
        </row>
        <row r="34">
          <cell r="F34">
            <v>144</v>
          </cell>
          <cell r="G34" t="str">
            <v>Step 9</v>
          </cell>
        </row>
        <row r="35">
          <cell r="F35">
            <v>156</v>
          </cell>
          <cell r="G35" t="str">
            <v>Step 10</v>
          </cell>
        </row>
        <row r="36">
          <cell r="F36">
            <v>168</v>
          </cell>
          <cell r="G36" t="str">
            <v>Bronze</v>
          </cell>
        </row>
        <row r="37">
          <cell r="F37">
            <v>180</v>
          </cell>
          <cell r="G37" t="str">
            <v>Silver</v>
          </cell>
        </row>
        <row r="38">
          <cell r="F38">
            <v>192</v>
          </cell>
          <cell r="G38" t="str">
            <v>Gold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3"/>
  <sheetViews>
    <sheetView workbookViewId="0"/>
  </sheetViews>
  <sheetFormatPr defaultRowHeight="15" x14ac:dyDescent="0.25"/>
  <cols>
    <col min="1" max="1" width="7.140625" customWidth="1"/>
    <col min="2" max="2" width="24.5703125" customWidth="1"/>
    <col min="3" max="3" width="7.140625" customWidth="1"/>
    <col min="5" max="5" width="3.85546875" customWidth="1"/>
  </cols>
  <sheetData>
    <row r="1" spans="1:5" x14ac:dyDescent="0.25">
      <c r="A1" s="20" t="s">
        <v>100</v>
      </c>
    </row>
    <row r="3" spans="1:5" x14ac:dyDescent="0.25">
      <c r="A3" s="20" t="s">
        <v>54</v>
      </c>
    </row>
    <row r="5" spans="1:5" x14ac:dyDescent="0.25">
      <c r="A5" s="3" t="s">
        <v>31</v>
      </c>
      <c r="B5" s="2"/>
      <c r="C5" s="2"/>
      <c r="D5" s="2"/>
    </row>
    <row r="6" spans="1:5" x14ac:dyDescent="0.25">
      <c r="B6" s="4" t="s">
        <v>1</v>
      </c>
      <c r="C6" s="4"/>
      <c r="D6" s="2"/>
    </row>
    <row r="7" spans="1:5" x14ac:dyDescent="0.25">
      <c r="A7" s="8" t="s">
        <v>2</v>
      </c>
      <c r="B7" s="4" t="s">
        <v>205</v>
      </c>
      <c r="C7" s="4" t="s">
        <v>12</v>
      </c>
      <c r="D7" s="8">
        <v>10.53</v>
      </c>
      <c r="E7" s="4" t="s">
        <v>46</v>
      </c>
    </row>
    <row r="8" spans="1:5" x14ac:dyDescent="0.25">
      <c r="A8" s="8" t="s">
        <v>3</v>
      </c>
      <c r="B8" s="4" t="s">
        <v>150</v>
      </c>
      <c r="C8" s="4" t="s">
        <v>7</v>
      </c>
      <c r="D8" s="8">
        <v>10.67</v>
      </c>
      <c r="E8" t="s">
        <v>47</v>
      </c>
    </row>
    <row r="9" spans="1:5" x14ac:dyDescent="0.25">
      <c r="A9" s="8" t="s">
        <v>6</v>
      </c>
      <c r="B9" s="4" t="s">
        <v>208</v>
      </c>
      <c r="C9" s="4" t="s">
        <v>5</v>
      </c>
      <c r="D9" s="8">
        <v>10.93</v>
      </c>
    </row>
    <row r="10" spans="1:5" x14ac:dyDescent="0.25">
      <c r="A10" s="8" t="s">
        <v>8</v>
      </c>
      <c r="B10" s="4" t="s">
        <v>219</v>
      </c>
      <c r="C10" s="4" t="s">
        <v>12</v>
      </c>
      <c r="D10" s="8">
        <v>11.52</v>
      </c>
    </row>
    <row r="11" spans="1:5" x14ac:dyDescent="0.25">
      <c r="A11" s="8" t="s">
        <v>10</v>
      </c>
      <c r="B11" s="4" t="s">
        <v>163</v>
      </c>
      <c r="C11" s="4" t="s">
        <v>5</v>
      </c>
      <c r="D11" s="8">
        <v>11.64</v>
      </c>
    </row>
    <row r="12" spans="1:5" x14ac:dyDescent="0.25">
      <c r="A12" s="8" t="s">
        <v>11</v>
      </c>
      <c r="B12" s="4" t="s">
        <v>147</v>
      </c>
      <c r="C12" s="4" t="s">
        <v>16</v>
      </c>
      <c r="D12" s="8">
        <v>11.88</v>
      </c>
    </row>
    <row r="13" spans="1:5" x14ac:dyDescent="0.25">
      <c r="A13" s="8" t="s">
        <v>23</v>
      </c>
      <c r="B13" s="4" t="s">
        <v>62</v>
      </c>
      <c r="C13" s="4" t="s">
        <v>21</v>
      </c>
      <c r="D13" s="8">
        <v>11.97</v>
      </c>
    </row>
    <row r="14" spans="1:5" x14ac:dyDescent="0.25">
      <c r="A14" s="8"/>
      <c r="B14" s="4"/>
      <c r="C14" s="2"/>
      <c r="D14" s="8"/>
    </row>
    <row r="15" spans="1:5" x14ac:dyDescent="0.25">
      <c r="A15" s="11"/>
      <c r="B15" s="4" t="s">
        <v>13</v>
      </c>
      <c r="C15" s="4"/>
      <c r="D15" s="12"/>
    </row>
    <row r="16" spans="1:5" x14ac:dyDescent="0.25">
      <c r="A16" s="8" t="s">
        <v>2</v>
      </c>
      <c r="B16" s="4" t="s">
        <v>60</v>
      </c>
      <c r="C16" s="4" t="s">
        <v>7</v>
      </c>
      <c r="D16" s="8">
        <v>10.88</v>
      </c>
      <c r="E16" s="4" t="s">
        <v>46</v>
      </c>
    </row>
    <row r="17" spans="1:5" x14ac:dyDescent="0.25">
      <c r="A17" s="8" t="s">
        <v>3</v>
      </c>
      <c r="B17" s="4" t="s">
        <v>135</v>
      </c>
      <c r="C17" s="4" t="s">
        <v>5</v>
      </c>
      <c r="D17" s="8">
        <v>10.89</v>
      </c>
      <c r="E17" t="s">
        <v>47</v>
      </c>
    </row>
    <row r="18" spans="1:5" x14ac:dyDescent="0.25">
      <c r="A18" s="8" t="s">
        <v>6</v>
      </c>
      <c r="B18" s="4" t="s">
        <v>217</v>
      </c>
      <c r="C18" s="4" t="s">
        <v>16</v>
      </c>
      <c r="D18" s="8">
        <v>11.32</v>
      </c>
    </row>
    <row r="19" spans="1:5" x14ac:dyDescent="0.25">
      <c r="A19" s="8" t="s">
        <v>8</v>
      </c>
      <c r="B19" s="4" t="s">
        <v>171</v>
      </c>
      <c r="C19" s="4" t="s">
        <v>14</v>
      </c>
      <c r="D19" s="8">
        <v>11.59</v>
      </c>
    </row>
    <row r="20" spans="1:5" x14ac:dyDescent="0.25">
      <c r="A20" s="8" t="s">
        <v>10</v>
      </c>
      <c r="B20" s="4" t="s">
        <v>136</v>
      </c>
      <c r="C20" s="4" t="s">
        <v>12</v>
      </c>
      <c r="D20" s="8">
        <v>11.71</v>
      </c>
    </row>
    <row r="21" spans="1:5" x14ac:dyDescent="0.25">
      <c r="A21" s="8" t="s">
        <v>11</v>
      </c>
      <c r="B21" s="4" t="s">
        <v>166</v>
      </c>
      <c r="C21" s="4" t="s">
        <v>12</v>
      </c>
      <c r="D21" s="8">
        <v>11.92</v>
      </c>
    </row>
    <row r="22" spans="1:5" x14ac:dyDescent="0.25">
      <c r="A22" s="8" t="s">
        <v>23</v>
      </c>
      <c r="B22" s="4" t="s">
        <v>169</v>
      </c>
      <c r="C22" s="4" t="s">
        <v>7</v>
      </c>
      <c r="D22" s="8">
        <v>12.49</v>
      </c>
    </row>
    <row r="23" spans="1:5" x14ac:dyDescent="0.25">
      <c r="A23" s="8">
        <v>8</v>
      </c>
      <c r="B23" s="4" t="s">
        <v>218</v>
      </c>
      <c r="C23" s="4" t="s">
        <v>14</v>
      </c>
      <c r="D23" s="8">
        <v>12.65</v>
      </c>
    </row>
    <row r="24" spans="1:5" x14ac:dyDescent="0.25">
      <c r="A24" s="8"/>
      <c r="B24" s="4"/>
      <c r="C24" s="2"/>
      <c r="D24" s="8"/>
    </row>
    <row r="25" spans="1:5" x14ac:dyDescent="0.25">
      <c r="A25" s="11"/>
      <c r="B25" s="4" t="s">
        <v>19</v>
      </c>
      <c r="C25" s="4"/>
      <c r="D25" s="12"/>
    </row>
    <row r="26" spans="1:5" x14ac:dyDescent="0.25">
      <c r="A26" s="8" t="s">
        <v>2</v>
      </c>
      <c r="B26" s="4" t="s">
        <v>141</v>
      </c>
      <c r="C26" s="4" t="s">
        <v>5</v>
      </c>
      <c r="D26" s="8">
        <v>10.66</v>
      </c>
      <c r="E26" s="4" t="s">
        <v>46</v>
      </c>
    </row>
    <row r="27" spans="1:5" x14ac:dyDescent="0.25">
      <c r="A27" s="8" t="s">
        <v>3</v>
      </c>
      <c r="B27" s="4" t="s">
        <v>61</v>
      </c>
      <c r="C27" s="4" t="s">
        <v>7</v>
      </c>
      <c r="D27" s="8">
        <v>11.21</v>
      </c>
      <c r="E27" s="4"/>
    </row>
    <row r="28" spans="1:5" x14ac:dyDescent="0.25">
      <c r="A28" s="8" t="s">
        <v>6</v>
      </c>
      <c r="B28" s="4" t="s">
        <v>206</v>
      </c>
      <c r="C28" s="4" t="s">
        <v>12</v>
      </c>
      <c r="D28" s="8">
        <v>11.22</v>
      </c>
    </row>
    <row r="29" spans="1:5" x14ac:dyDescent="0.25">
      <c r="A29" s="8" t="s">
        <v>8</v>
      </c>
      <c r="B29" s="4" t="s">
        <v>151</v>
      </c>
      <c r="C29" s="4" t="s">
        <v>5</v>
      </c>
      <c r="D29" s="8">
        <v>11.32</v>
      </c>
    </row>
    <row r="30" spans="1:5" x14ac:dyDescent="0.25">
      <c r="A30" s="8" t="s">
        <v>10</v>
      </c>
      <c r="B30" s="4" t="s">
        <v>64</v>
      </c>
      <c r="C30" s="4" t="s">
        <v>7</v>
      </c>
      <c r="D30" s="32">
        <v>11.4</v>
      </c>
    </row>
    <row r="31" spans="1:5" x14ac:dyDescent="0.25">
      <c r="A31" s="8" t="s">
        <v>11</v>
      </c>
      <c r="B31" s="4" t="s">
        <v>167</v>
      </c>
      <c r="C31" s="4" t="s">
        <v>7</v>
      </c>
      <c r="D31" s="8">
        <v>11.49</v>
      </c>
    </row>
    <row r="32" spans="1:5" x14ac:dyDescent="0.25">
      <c r="A32" s="8" t="s">
        <v>23</v>
      </c>
      <c r="B32" s="4" t="s">
        <v>158</v>
      </c>
      <c r="C32" s="4" t="s">
        <v>16</v>
      </c>
      <c r="D32" s="8">
        <v>11.56</v>
      </c>
    </row>
    <row r="33" spans="1:5" x14ac:dyDescent="0.25">
      <c r="A33" s="8">
        <v>8</v>
      </c>
      <c r="B33" s="4" t="s">
        <v>154</v>
      </c>
      <c r="C33" s="4" t="s">
        <v>16</v>
      </c>
      <c r="D33" s="8">
        <v>11.99</v>
      </c>
    </row>
    <row r="34" spans="1:5" x14ac:dyDescent="0.25">
      <c r="A34" s="8"/>
      <c r="B34" s="4"/>
      <c r="C34" s="2"/>
      <c r="D34" s="8"/>
    </row>
    <row r="35" spans="1:5" x14ac:dyDescent="0.25">
      <c r="A35" s="11"/>
      <c r="B35" s="4" t="s">
        <v>66</v>
      </c>
      <c r="C35" s="4"/>
      <c r="D35" s="12"/>
    </row>
    <row r="36" spans="1:5" x14ac:dyDescent="0.25">
      <c r="A36" s="8" t="s">
        <v>2</v>
      </c>
      <c r="B36" s="4" t="s">
        <v>71</v>
      </c>
      <c r="C36" s="4" t="s">
        <v>27</v>
      </c>
      <c r="D36" s="8">
        <v>10.58</v>
      </c>
      <c r="E36" s="4" t="s">
        <v>46</v>
      </c>
    </row>
    <row r="37" spans="1:5" x14ac:dyDescent="0.25">
      <c r="A37" s="8" t="s">
        <v>3</v>
      </c>
      <c r="B37" s="4" t="s">
        <v>200</v>
      </c>
      <c r="C37" s="4" t="s">
        <v>16</v>
      </c>
      <c r="D37" s="8">
        <v>10.82</v>
      </c>
      <c r="E37" t="s">
        <v>47</v>
      </c>
    </row>
    <row r="38" spans="1:5" x14ac:dyDescent="0.25">
      <c r="A38" s="8" t="s">
        <v>6</v>
      </c>
      <c r="B38" s="4" t="s">
        <v>144</v>
      </c>
      <c r="C38" s="4" t="s">
        <v>12</v>
      </c>
      <c r="D38" s="8">
        <v>10.87</v>
      </c>
      <c r="E38" t="s">
        <v>47</v>
      </c>
    </row>
    <row r="39" spans="1:5" x14ac:dyDescent="0.25">
      <c r="A39" s="8" t="s">
        <v>8</v>
      </c>
      <c r="B39" s="4" t="s">
        <v>142</v>
      </c>
      <c r="C39" s="4" t="s">
        <v>5</v>
      </c>
      <c r="D39" s="8">
        <v>10.94</v>
      </c>
    </row>
    <row r="40" spans="1:5" x14ac:dyDescent="0.25">
      <c r="A40" s="8" t="s">
        <v>10</v>
      </c>
      <c r="B40" s="4" t="s">
        <v>173</v>
      </c>
      <c r="C40" s="4" t="s">
        <v>16</v>
      </c>
      <c r="D40" s="8">
        <v>11.22</v>
      </c>
    </row>
    <row r="41" spans="1:5" x14ac:dyDescent="0.25">
      <c r="A41" s="8" t="s">
        <v>11</v>
      </c>
      <c r="B41" s="4" t="s">
        <v>207</v>
      </c>
      <c r="C41" s="4" t="s">
        <v>126</v>
      </c>
      <c r="D41" s="8">
        <v>11.58</v>
      </c>
    </row>
    <row r="42" spans="1:5" x14ac:dyDescent="0.25">
      <c r="A42" s="8">
        <v>7</v>
      </c>
      <c r="B42" s="4" t="s">
        <v>216</v>
      </c>
      <c r="C42" s="4" t="s">
        <v>57</v>
      </c>
      <c r="D42" s="8">
        <v>11.89</v>
      </c>
    </row>
    <row r="43" spans="1:5" x14ac:dyDescent="0.25">
      <c r="A43" s="8">
        <v>8</v>
      </c>
      <c r="B43" s="4" t="s">
        <v>152</v>
      </c>
      <c r="C43" s="4" t="s">
        <v>7</v>
      </c>
      <c r="D43" s="32">
        <v>12.7</v>
      </c>
    </row>
    <row r="44" spans="1:5" x14ac:dyDescent="0.25">
      <c r="A44" s="8"/>
      <c r="B44" s="4"/>
      <c r="C44" s="2"/>
      <c r="D44" s="8"/>
    </row>
    <row r="45" spans="1:5" x14ac:dyDescent="0.25">
      <c r="B45" s="8" t="s">
        <v>24</v>
      </c>
      <c r="C45" s="4"/>
      <c r="D45" s="12"/>
    </row>
    <row r="46" spans="1:5" x14ac:dyDescent="0.25">
      <c r="A46" s="8" t="s">
        <v>2</v>
      </c>
      <c r="B46" s="4" t="s">
        <v>71</v>
      </c>
      <c r="C46" s="4" t="s">
        <v>27</v>
      </c>
      <c r="D46" s="8">
        <v>10.3</v>
      </c>
    </row>
    <row r="47" spans="1:5" x14ac:dyDescent="0.25">
      <c r="A47" s="8" t="s">
        <v>3</v>
      </c>
      <c r="B47" s="4" t="s">
        <v>205</v>
      </c>
      <c r="C47" s="4" t="s">
        <v>12</v>
      </c>
      <c r="D47" s="8">
        <v>10.4</v>
      </c>
    </row>
    <row r="48" spans="1:5" x14ac:dyDescent="0.25">
      <c r="A48" s="8" t="s">
        <v>313</v>
      </c>
      <c r="B48" s="4" t="s">
        <v>60</v>
      </c>
      <c r="C48" s="4" t="s">
        <v>7</v>
      </c>
      <c r="D48" s="8">
        <v>10.5</v>
      </c>
    </row>
    <row r="49" spans="1:10" x14ac:dyDescent="0.25">
      <c r="A49" s="8" t="s">
        <v>313</v>
      </c>
      <c r="B49" s="4" t="s">
        <v>150</v>
      </c>
      <c r="C49" s="4" t="s">
        <v>7</v>
      </c>
      <c r="D49" s="8">
        <v>10.5</v>
      </c>
    </row>
    <row r="50" spans="1:10" x14ac:dyDescent="0.25">
      <c r="A50" s="11">
        <v>5</v>
      </c>
      <c r="B50" s="4" t="s">
        <v>141</v>
      </c>
      <c r="C50" s="4" t="s">
        <v>5</v>
      </c>
      <c r="D50" s="8">
        <v>10.8</v>
      </c>
      <c r="G50" s="8"/>
    </row>
    <row r="51" spans="1:10" x14ac:dyDescent="0.25">
      <c r="A51" s="11">
        <v>6</v>
      </c>
      <c r="B51" s="4" t="s">
        <v>135</v>
      </c>
      <c r="C51" s="4" t="s">
        <v>5</v>
      </c>
      <c r="D51" s="8">
        <v>10.9</v>
      </c>
      <c r="G51" s="8"/>
    </row>
    <row r="52" spans="1:10" x14ac:dyDescent="0.25">
      <c r="A52" s="11">
        <v>7</v>
      </c>
      <c r="B52" s="4" t="s">
        <v>200</v>
      </c>
      <c r="C52" s="4" t="s">
        <v>16</v>
      </c>
      <c r="D52" s="8">
        <v>10.9</v>
      </c>
      <c r="G52" s="8"/>
    </row>
    <row r="53" spans="1:10" x14ac:dyDescent="0.25">
      <c r="A53" s="11">
        <v>8</v>
      </c>
      <c r="B53" s="4" t="s">
        <v>144</v>
      </c>
      <c r="C53" s="4" t="s">
        <v>12</v>
      </c>
      <c r="D53" s="10">
        <v>10.9</v>
      </c>
      <c r="G53" s="8"/>
      <c r="H53" s="4"/>
      <c r="I53" s="4"/>
      <c r="J53" s="8"/>
    </row>
    <row r="54" spans="1:10" x14ac:dyDescent="0.25">
      <c r="D54" s="12"/>
    </row>
    <row r="55" spans="1:10" x14ac:dyDescent="0.25">
      <c r="A55" s="3" t="s">
        <v>32</v>
      </c>
      <c r="B55" s="2"/>
      <c r="C55" s="2"/>
      <c r="D55" s="12"/>
    </row>
    <row r="56" spans="1:10" x14ac:dyDescent="0.25">
      <c r="B56" s="4" t="s">
        <v>1</v>
      </c>
      <c r="C56" s="4"/>
      <c r="D56" s="12"/>
    </row>
    <row r="57" spans="1:10" x14ac:dyDescent="0.25">
      <c r="A57" s="8" t="s">
        <v>2</v>
      </c>
      <c r="B57" s="4" t="s">
        <v>65</v>
      </c>
      <c r="C57" s="4" t="s">
        <v>5</v>
      </c>
      <c r="D57" s="8">
        <v>20.62</v>
      </c>
      <c r="E57" s="4" t="s">
        <v>46</v>
      </c>
    </row>
    <row r="58" spans="1:10" x14ac:dyDescent="0.25">
      <c r="A58" s="8" t="s">
        <v>3</v>
      </c>
      <c r="B58" s="4" t="s">
        <v>73</v>
      </c>
      <c r="C58" s="4" t="s">
        <v>7</v>
      </c>
      <c r="D58" s="8">
        <v>21.87</v>
      </c>
      <c r="E58" s="4"/>
      <c r="F58" s="4" t="s">
        <v>361</v>
      </c>
    </row>
    <row r="59" spans="1:10" x14ac:dyDescent="0.25">
      <c r="A59" s="8" t="s">
        <v>6</v>
      </c>
      <c r="B59" s="4" t="s">
        <v>67</v>
      </c>
      <c r="C59" s="4" t="s">
        <v>7</v>
      </c>
      <c r="D59" s="8">
        <v>21.93</v>
      </c>
    </row>
    <row r="60" spans="1:10" x14ac:dyDescent="0.25">
      <c r="A60" s="8" t="s">
        <v>8</v>
      </c>
      <c r="B60" s="4" t="s">
        <v>69</v>
      </c>
      <c r="C60" s="4" t="s">
        <v>14</v>
      </c>
      <c r="D60" s="8">
        <v>21.99</v>
      </c>
    </row>
    <row r="61" spans="1:10" x14ac:dyDescent="0.25">
      <c r="A61" s="8" t="s">
        <v>10</v>
      </c>
      <c r="B61" s="4" t="s">
        <v>171</v>
      </c>
      <c r="C61" s="4" t="s">
        <v>14</v>
      </c>
      <c r="D61" s="8">
        <v>22.98</v>
      </c>
    </row>
    <row r="62" spans="1:10" x14ac:dyDescent="0.25">
      <c r="A62" s="8" t="s">
        <v>11</v>
      </c>
      <c r="B62" s="4" t="s">
        <v>163</v>
      </c>
      <c r="C62" s="4" t="s">
        <v>5</v>
      </c>
      <c r="D62" s="8">
        <v>22.99</v>
      </c>
    </row>
    <row r="63" spans="1:10" x14ac:dyDescent="0.25">
      <c r="A63" s="8" t="s">
        <v>23</v>
      </c>
      <c r="B63" s="4" t="s">
        <v>160</v>
      </c>
      <c r="C63" s="4" t="s">
        <v>12</v>
      </c>
      <c r="D63" s="8">
        <v>24.45</v>
      </c>
    </row>
    <row r="64" spans="1:10" x14ac:dyDescent="0.25">
      <c r="A64" s="8"/>
      <c r="B64" s="4"/>
      <c r="C64" s="2"/>
      <c r="D64" s="8"/>
    </row>
    <row r="65" spans="1:6" x14ac:dyDescent="0.25">
      <c r="A65" s="11"/>
      <c r="B65" s="4" t="s">
        <v>13</v>
      </c>
      <c r="C65" s="4"/>
      <c r="D65" s="12"/>
    </row>
    <row r="66" spans="1:6" x14ac:dyDescent="0.25">
      <c r="A66" s="8" t="s">
        <v>2</v>
      </c>
      <c r="B66" s="4" t="s">
        <v>72</v>
      </c>
      <c r="C66" s="4" t="s">
        <v>16</v>
      </c>
      <c r="D66" s="32">
        <v>21</v>
      </c>
      <c r="E66" s="4" t="s">
        <v>46</v>
      </c>
    </row>
    <row r="67" spans="1:6" x14ac:dyDescent="0.25">
      <c r="A67" s="8" t="s">
        <v>3</v>
      </c>
      <c r="B67" s="4" t="s">
        <v>208</v>
      </c>
      <c r="C67" s="4" t="s">
        <v>5</v>
      </c>
      <c r="D67" s="8">
        <v>21.45</v>
      </c>
      <c r="E67" s="4" t="s">
        <v>47</v>
      </c>
    </row>
    <row r="68" spans="1:6" x14ac:dyDescent="0.25">
      <c r="A68" s="8" t="s">
        <v>6</v>
      </c>
      <c r="B68" s="4" t="s">
        <v>173</v>
      </c>
      <c r="C68" s="4" t="s">
        <v>16</v>
      </c>
      <c r="D68" s="8">
        <v>21.96</v>
      </c>
      <c r="E68" s="4" t="s">
        <v>47</v>
      </c>
      <c r="F68" s="4" t="s">
        <v>360</v>
      </c>
    </row>
    <row r="69" spans="1:6" x14ac:dyDescent="0.25">
      <c r="A69" s="8" t="s">
        <v>8</v>
      </c>
      <c r="B69" s="4" t="s">
        <v>61</v>
      </c>
      <c r="C69" s="4" t="s">
        <v>7</v>
      </c>
      <c r="D69" s="8">
        <v>22.23</v>
      </c>
    </row>
    <row r="70" spans="1:6" x14ac:dyDescent="0.25">
      <c r="A70" s="8" t="s">
        <v>10</v>
      </c>
      <c r="B70" s="4" t="s">
        <v>68</v>
      </c>
      <c r="C70" s="4" t="s">
        <v>48</v>
      </c>
      <c r="D70" s="32">
        <v>24.1</v>
      </c>
    </row>
    <row r="71" spans="1:6" x14ac:dyDescent="0.25">
      <c r="A71" s="8" t="s">
        <v>11</v>
      </c>
      <c r="B71" s="4" t="s">
        <v>162</v>
      </c>
      <c r="C71" s="4" t="s">
        <v>5</v>
      </c>
      <c r="D71" s="8">
        <v>24.22</v>
      </c>
    </row>
    <row r="72" spans="1:6" x14ac:dyDescent="0.25">
      <c r="A72" s="8"/>
      <c r="B72" s="4"/>
      <c r="C72" s="2"/>
      <c r="D72" s="8"/>
    </row>
    <row r="73" spans="1:6" x14ac:dyDescent="0.25">
      <c r="A73" s="11"/>
      <c r="B73" s="4" t="s">
        <v>19</v>
      </c>
      <c r="C73" s="4"/>
      <c r="D73" s="12"/>
    </row>
    <row r="74" spans="1:6" x14ac:dyDescent="0.25">
      <c r="A74" s="8" t="s">
        <v>2</v>
      </c>
      <c r="B74" s="4" t="s">
        <v>205</v>
      </c>
      <c r="C74" s="4" t="s">
        <v>12</v>
      </c>
      <c r="D74" s="8">
        <v>21.3</v>
      </c>
      <c r="E74" s="4" t="s">
        <v>46</v>
      </c>
    </row>
    <row r="75" spans="1:6" x14ac:dyDescent="0.25">
      <c r="A75" s="8" t="s">
        <v>3</v>
      </c>
      <c r="B75" s="4" t="s">
        <v>60</v>
      </c>
      <c r="C75" s="4" t="s">
        <v>7</v>
      </c>
      <c r="D75" s="8">
        <v>21.6</v>
      </c>
      <c r="E75" s="4" t="s">
        <v>47</v>
      </c>
    </row>
    <row r="76" spans="1:6" x14ac:dyDescent="0.25">
      <c r="A76" s="8" t="s">
        <v>6</v>
      </c>
      <c r="B76" s="4" t="s">
        <v>206</v>
      </c>
      <c r="C76" s="4" t="s">
        <v>12</v>
      </c>
      <c r="D76" s="8">
        <v>22.4</v>
      </c>
    </row>
    <row r="77" spans="1:6" x14ac:dyDescent="0.25">
      <c r="A77" s="8" t="s">
        <v>8</v>
      </c>
      <c r="B77" s="4" t="s">
        <v>207</v>
      </c>
      <c r="C77" s="4" t="s">
        <v>126</v>
      </c>
      <c r="D77" s="8">
        <v>23.4</v>
      </c>
    </row>
    <row r="78" spans="1:6" x14ac:dyDescent="0.25">
      <c r="A78" s="8" t="s">
        <v>10</v>
      </c>
      <c r="B78" s="4" t="s">
        <v>156</v>
      </c>
      <c r="C78" s="4" t="s">
        <v>29</v>
      </c>
      <c r="D78" s="8">
        <v>23.8</v>
      </c>
    </row>
    <row r="79" spans="1:6" x14ac:dyDescent="0.25">
      <c r="A79" s="8" t="s">
        <v>11</v>
      </c>
      <c r="B79" s="4" t="s">
        <v>154</v>
      </c>
      <c r="C79" s="4" t="s">
        <v>16</v>
      </c>
      <c r="D79" s="8">
        <v>24.6</v>
      </c>
    </row>
    <row r="80" spans="1:6" x14ac:dyDescent="0.25">
      <c r="A80" s="8"/>
      <c r="B80" s="4"/>
      <c r="C80" s="2"/>
      <c r="D80" s="8"/>
    </row>
    <row r="81" spans="1:5" x14ac:dyDescent="0.25">
      <c r="A81" s="11"/>
      <c r="B81" s="4" t="s">
        <v>66</v>
      </c>
      <c r="C81" s="4"/>
      <c r="D81" s="12"/>
    </row>
    <row r="82" spans="1:5" x14ac:dyDescent="0.25">
      <c r="A82" s="8" t="s">
        <v>2</v>
      </c>
      <c r="B82" s="4" t="s">
        <v>71</v>
      </c>
      <c r="C82" s="4" t="s">
        <v>27</v>
      </c>
      <c r="D82" s="8">
        <v>21.13</v>
      </c>
      <c r="E82" s="4" t="s">
        <v>46</v>
      </c>
    </row>
    <row r="83" spans="1:5" x14ac:dyDescent="0.25">
      <c r="A83" s="8" t="s">
        <v>3</v>
      </c>
      <c r="B83" s="4" t="s">
        <v>150</v>
      </c>
      <c r="C83" s="4" t="s">
        <v>7</v>
      </c>
      <c r="D83" s="8">
        <v>21.57</v>
      </c>
      <c r="E83" t="s">
        <v>47</v>
      </c>
    </row>
    <row r="84" spans="1:5" x14ac:dyDescent="0.25">
      <c r="A84" s="8" t="s">
        <v>6</v>
      </c>
      <c r="B84" s="4" t="s">
        <v>167</v>
      </c>
      <c r="C84" s="4" t="s">
        <v>7</v>
      </c>
      <c r="D84" s="8">
        <v>23.19</v>
      </c>
    </row>
    <row r="85" spans="1:5" x14ac:dyDescent="0.25">
      <c r="A85" s="8" t="s">
        <v>8</v>
      </c>
      <c r="B85" s="4" t="s">
        <v>70</v>
      </c>
      <c r="C85" s="4" t="s">
        <v>21</v>
      </c>
      <c r="D85" s="8">
        <v>23.49</v>
      </c>
    </row>
    <row r="86" spans="1:5" x14ac:dyDescent="0.25">
      <c r="A86" s="8" t="s">
        <v>10</v>
      </c>
      <c r="B86" s="4" t="s">
        <v>146</v>
      </c>
      <c r="C86" s="4" t="s">
        <v>5</v>
      </c>
      <c r="D86" s="8">
        <v>23.72</v>
      </c>
    </row>
    <row r="87" spans="1:5" x14ac:dyDescent="0.25">
      <c r="A87" s="8" t="s">
        <v>11</v>
      </c>
      <c r="B87" s="4" t="s">
        <v>159</v>
      </c>
      <c r="C87" s="4" t="s">
        <v>14</v>
      </c>
      <c r="D87" s="8">
        <v>24.66</v>
      </c>
    </row>
    <row r="88" spans="1:5" x14ac:dyDescent="0.25">
      <c r="A88" s="12"/>
      <c r="B88" s="2"/>
      <c r="C88" s="2"/>
      <c r="D88" s="12"/>
    </row>
    <row r="89" spans="1:5" x14ac:dyDescent="0.25">
      <c r="A89" s="11"/>
      <c r="B89" s="4" t="s">
        <v>24</v>
      </c>
      <c r="C89" s="4"/>
      <c r="D89" s="12"/>
    </row>
    <row r="90" spans="1:5" x14ac:dyDescent="0.25">
      <c r="A90" s="8" t="s">
        <v>2</v>
      </c>
      <c r="B90" s="4" t="s">
        <v>65</v>
      </c>
      <c r="C90" s="4" t="s">
        <v>5</v>
      </c>
      <c r="D90" s="8">
        <v>20.170000000000002</v>
      </c>
    </row>
    <row r="91" spans="1:5" x14ac:dyDescent="0.25">
      <c r="A91" s="8" t="s">
        <v>3</v>
      </c>
      <c r="B91" s="4" t="s">
        <v>71</v>
      </c>
      <c r="C91" s="4" t="s">
        <v>27</v>
      </c>
      <c r="D91" s="8">
        <v>20.79</v>
      </c>
    </row>
    <row r="92" spans="1:5" x14ac:dyDescent="0.25">
      <c r="A92" s="8" t="s">
        <v>6</v>
      </c>
      <c r="B92" s="4" t="s">
        <v>224</v>
      </c>
      <c r="C92" s="4" t="s">
        <v>16</v>
      </c>
      <c r="D92" s="32">
        <v>20.8</v>
      </c>
    </row>
    <row r="93" spans="1:5" x14ac:dyDescent="0.25">
      <c r="A93" s="8" t="s">
        <v>8</v>
      </c>
      <c r="B93" s="4" t="s">
        <v>150</v>
      </c>
      <c r="C93" s="4" t="s">
        <v>7</v>
      </c>
      <c r="D93" s="8">
        <v>21.34</v>
      </c>
    </row>
    <row r="94" spans="1:5" x14ac:dyDescent="0.25">
      <c r="A94" s="8" t="s">
        <v>10</v>
      </c>
      <c r="B94" s="4" t="s">
        <v>205</v>
      </c>
      <c r="C94" s="4" t="s">
        <v>12</v>
      </c>
      <c r="D94" s="8">
        <v>21.35</v>
      </c>
    </row>
    <row r="95" spans="1:5" x14ac:dyDescent="0.25">
      <c r="A95" s="8" t="s">
        <v>11</v>
      </c>
      <c r="B95" s="4" t="s">
        <v>208</v>
      </c>
      <c r="C95" s="4" t="s">
        <v>5</v>
      </c>
      <c r="D95" s="8">
        <v>21.35</v>
      </c>
    </row>
    <row r="96" spans="1:5" x14ac:dyDescent="0.25">
      <c r="A96" s="8" t="s">
        <v>23</v>
      </c>
      <c r="B96" s="4" t="s">
        <v>60</v>
      </c>
      <c r="C96" s="4" t="s">
        <v>7</v>
      </c>
      <c r="D96" s="8">
        <v>21.52</v>
      </c>
    </row>
    <row r="97" spans="1:5" x14ac:dyDescent="0.25">
      <c r="A97" s="8">
        <v>8</v>
      </c>
      <c r="B97" s="4" t="s">
        <v>173</v>
      </c>
      <c r="C97" s="4" t="s">
        <v>16</v>
      </c>
      <c r="D97" s="8">
        <v>21.87</v>
      </c>
    </row>
    <row r="98" spans="1:5" x14ac:dyDescent="0.25">
      <c r="D98" s="12"/>
    </row>
    <row r="99" spans="1:5" x14ac:dyDescent="0.25">
      <c r="A99" s="3" t="s">
        <v>41</v>
      </c>
      <c r="C99" s="2"/>
      <c r="D99" s="12"/>
    </row>
    <row r="100" spans="1:5" x14ac:dyDescent="0.25">
      <c r="B100" s="4" t="s">
        <v>80</v>
      </c>
      <c r="C100" s="2"/>
      <c r="D100" s="12"/>
    </row>
    <row r="101" spans="1:5" x14ac:dyDescent="0.25">
      <c r="A101" s="8" t="s">
        <v>2</v>
      </c>
      <c r="B101" s="4" t="s">
        <v>77</v>
      </c>
      <c r="C101" s="4" t="s">
        <v>21</v>
      </c>
      <c r="D101" s="8" t="s">
        <v>225</v>
      </c>
    </row>
    <row r="102" spans="1:5" x14ac:dyDescent="0.25">
      <c r="A102" s="8" t="s">
        <v>3</v>
      </c>
      <c r="B102" s="4" t="s">
        <v>160</v>
      </c>
      <c r="C102" s="4" t="s">
        <v>12</v>
      </c>
      <c r="D102" s="8" t="s">
        <v>226</v>
      </c>
    </row>
    <row r="103" spans="1:5" x14ac:dyDescent="0.25">
      <c r="A103" s="8" t="s">
        <v>6</v>
      </c>
      <c r="B103" s="4" t="s">
        <v>227</v>
      </c>
      <c r="C103" s="4" t="s">
        <v>29</v>
      </c>
      <c r="D103" s="8" t="s">
        <v>228</v>
      </c>
    </row>
    <row r="104" spans="1:5" x14ac:dyDescent="0.25">
      <c r="A104" s="8" t="s">
        <v>8</v>
      </c>
      <c r="B104" s="4" t="s">
        <v>218</v>
      </c>
      <c r="C104" s="4" t="s">
        <v>14</v>
      </c>
      <c r="D104" s="8" t="s">
        <v>229</v>
      </c>
    </row>
    <row r="105" spans="1:5" x14ac:dyDescent="0.25">
      <c r="A105" s="8" t="s">
        <v>10</v>
      </c>
      <c r="B105" s="4" t="s">
        <v>156</v>
      </c>
      <c r="C105" s="4" t="s">
        <v>29</v>
      </c>
      <c r="D105" s="8" t="s">
        <v>230</v>
      </c>
    </row>
    <row r="106" spans="1:5" x14ac:dyDescent="0.25">
      <c r="A106" s="8" t="s">
        <v>11</v>
      </c>
      <c r="B106" s="4" t="s">
        <v>62</v>
      </c>
      <c r="C106" s="4" t="s">
        <v>21</v>
      </c>
      <c r="D106" s="8" t="s">
        <v>231</v>
      </c>
    </row>
    <row r="107" spans="1:5" x14ac:dyDescent="0.25">
      <c r="A107" s="8" t="s">
        <v>23</v>
      </c>
      <c r="B107" s="4" t="s">
        <v>198</v>
      </c>
      <c r="C107" s="4" t="s">
        <v>126</v>
      </c>
      <c r="D107" s="8" t="s">
        <v>232</v>
      </c>
    </row>
    <row r="108" spans="1:5" x14ac:dyDescent="0.25">
      <c r="A108" s="8"/>
      <c r="B108" s="4"/>
      <c r="C108" s="2"/>
      <c r="D108" s="8"/>
    </row>
    <row r="109" spans="1:5" x14ac:dyDescent="0.25">
      <c r="A109" s="11"/>
      <c r="B109" s="4" t="s">
        <v>81</v>
      </c>
      <c r="C109" s="2"/>
      <c r="D109" s="12"/>
    </row>
    <row r="110" spans="1:5" x14ac:dyDescent="0.25">
      <c r="A110" s="8" t="s">
        <v>2</v>
      </c>
      <c r="B110" s="4" t="s">
        <v>145</v>
      </c>
      <c r="C110" s="4" t="s">
        <v>7</v>
      </c>
      <c r="D110" s="8" t="s">
        <v>233</v>
      </c>
      <c r="E110" s="3"/>
    </row>
    <row r="111" spans="1:5" x14ac:dyDescent="0.25">
      <c r="A111" s="8" t="s">
        <v>3</v>
      </c>
      <c r="B111" s="4" t="s">
        <v>234</v>
      </c>
      <c r="C111" s="4" t="s">
        <v>16</v>
      </c>
      <c r="D111" s="8" t="s">
        <v>235</v>
      </c>
      <c r="E111" s="3"/>
    </row>
    <row r="112" spans="1:5" x14ac:dyDescent="0.25">
      <c r="A112" s="8" t="s">
        <v>6</v>
      </c>
      <c r="B112" s="4" t="s">
        <v>174</v>
      </c>
      <c r="C112" s="4" t="s">
        <v>5</v>
      </c>
      <c r="D112" s="8" t="s">
        <v>236</v>
      </c>
      <c r="E112" s="3"/>
    </row>
    <row r="113" spans="1:6" x14ac:dyDescent="0.25">
      <c r="A113" s="8" t="s">
        <v>8</v>
      </c>
      <c r="B113" s="4" t="s">
        <v>74</v>
      </c>
      <c r="C113" s="4" t="s">
        <v>5</v>
      </c>
      <c r="D113" s="8" t="s">
        <v>237</v>
      </c>
    </row>
    <row r="114" spans="1:6" x14ac:dyDescent="0.25">
      <c r="A114" s="8" t="s">
        <v>10</v>
      </c>
      <c r="B114" s="4" t="s">
        <v>197</v>
      </c>
      <c r="C114" s="4" t="s">
        <v>12</v>
      </c>
      <c r="D114" s="8" t="s">
        <v>238</v>
      </c>
    </row>
    <row r="115" spans="1:6" x14ac:dyDescent="0.25">
      <c r="A115" s="8" t="s">
        <v>11</v>
      </c>
      <c r="B115" s="4" t="s">
        <v>239</v>
      </c>
      <c r="C115" s="4" t="s">
        <v>7</v>
      </c>
      <c r="D115" s="8" t="s">
        <v>240</v>
      </c>
    </row>
    <row r="116" spans="1:6" x14ac:dyDescent="0.25">
      <c r="A116" s="8" t="s">
        <v>23</v>
      </c>
      <c r="B116" s="4" t="s">
        <v>241</v>
      </c>
      <c r="C116" s="4" t="s">
        <v>12</v>
      </c>
      <c r="D116" s="8" t="s">
        <v>242</v>
      </c>
    </row>
    <row r="117" spans="1:6" x14ac:dyDescent="0.25">
      <c r="A117" s="8" t="s">
        <v>25</v>
      </c>
      <c r="B117" s="4" t="s">
        <v>76</v>
      </c>
      <c r="C117" s="4" t="s">
        <v>7</v>
      </c>
      <c r="D117" s="8" t="s">
        <v>243</v>
      </c>
    </row>
    <row r="118" spans="1:6" x14ac:dyDescent="0.25">
      <c r="A118" s="8" t="s">
        <v>37</v>
      </c>
      <c r="B118" s="4" t="s">
        <v>78</v>
      </c>
      <c r="C118" s="4" t="s">
        <v>14</v>
      </c>
      <c r="D118" s="8" t="s">
        <v>244</v>
      </c>
    </row>
    <row r="119" spans="1:6" x14ac:dyDescent="0.25">
      <c r="A119" s="8"/>
      <c r="B119" s="4"/>
      <c r="C119" s="4"/>
      <c r="D119" s="8"/>
    </row>
    <row r="120" spans="1:6" x14ac:dyDescent="0.25">
      <c r="A120" s="8"/>
      <c r="B120" s="4" t="s">
        <v>88</v>
      </c>
      <c r="C120" s="4"/>
      <c r="D120" s="8"/>
    </row>
    <row r="121" spans="1:6" x14ac:dyDescent="0.25">
      <c r="A121" s="8">
        <v>1</v>
      </c>
      <c r="B121" s="4" t="s">
        <v>245</v>
      </c>
      <c r="C121" s="4" t="s">
        <v>16</v>
      </c>
      <c r="D121" s="8" t="s">
        <v>246</v>
      </c>
      <c r="F121" s="28" t="s">
        <v>82</v>
      </c>
    </row>
    <row r="122" spans="1:6" x14ac:dyDescent="0.25">
      <c r="A122" s="8">
        <v>2</v>
      </c>
      <c r="B122" s="4" t="s">
        <v>199</v>
      </c>
      <c r="C122" s="4" t="s">
        <v>126</v>
      </c>
      <c r="D122" s="8" t="s">
        <v>247</v>
      </c>
      <c r="F122" s="28" t="s">
        <v>83</v>
      </c>
    </row>
    <row r="123" spans="1:6" x14ac:dyDescent="0.25">
      <c r="A123" s="8">
        <v>3</v>
      </c>
      <c r="B123" s="4" t="s">
        <v>248</v>
      </c>
      <c r="C123" s="4" t="s">
        <v>57</v>
      </c>
      <c r="D123" s="8" t="s">
        <v>249</v>
      </c>
      <c r="F123" s="28" t="s">
        <v>84</v>
      </c>
    </row>
    <row r="124" spans="1:6" x14ac:dyDescent="0.25">
      <c r="A124" s="8">
        <v>4</v>
      </c>
      <c r="B124" s="4" t="s">
        <v>250</v>
      </c>
      <c r="C124" s="4" t="s">
        <v>251</v>
      </c>
      <c r="D124" s="8" t="s">
        <v>252</v>
      </c>
    </row>
    <row r="125" spans="1:6" x14ac:dyDescent="0.25">
      <c r="A125" s="8">
        <v>5</v>
      </c>
      <c r="B125" s="4" t="s">
        <v>69</v>
      </c>
      <c r="C125" s="4" t="s">
        <v>14</v>
      </c>
      <c r="D125" s="8" t="s">
        <v>253</v>
      </c>
    </row>
    <row r="126" spans="1:6" x14ac:dyDescent="0.25">
      <c r="A126" s="8">
        <v>6</v>
      </c>
      <c r="B126" s="4" t="s">
        <v>254</v>
      </c>
      <c r="C126" s="4" t="s">
        <v>12</v>
      </c>
      <c r="D126" s="8" t="s">
        <v>255</v>
      </c>
    </row>
    <row r="127" spans="1:6" x14ac:dyDescent="0.25">
      <c r="A127" s="8">
        <v>7</v>
      </c>
      <c r="B127" s="4" t="s">
        <v>219</v>
      </c>
      <c r="C127" s="4" t="s">
        <v>12</v>
      </c>
      <c r="D127" s="8" t="s">
        <v>256</v>
      </c>
    </row>
    <row r="128" spans="1:6" x14ac:dyDescent="0.25">
      <c r="A128" s="8">
        <v>8</v>
      </c>
      <c r="B128" s="4" t="s">
        <v>257</v>
      </c>
      <c r="C128" s="4" t="s">
        <v>79</v>
      </c>
      <c r="D128" s="8" t="s">
        <v>258</v>
      </c>
    </row>
    <row r="129" spans="1:4" x14ac:dyDescent="0.25">
      <c r="A129" s="8">
        <v>9</v>
      </c>
      <c r="B129" s="4" t="s">
        <v>183</v>
      </c>
      <c r="C129" s="4" t="s">
        <v>12</v>
      </c>
      <c r="D129" s="8" t="s">
        <v>259</v>
      </c>
    </row>
    <row r="130" spans="1:4" x14ac:dyDescent="0.25">
      <c r="D130" s="12"/>
    </row>
    <row r="131" spans="1:4" x14ac:dyDescent="0.25">
      <c r="A131" s="3" t="s">
        <v>45</v>
      </c>
      <c r="B131" s="4"/>
      <c r="C131" s="2"/>
      <c r="D131" s="8"/>
    </row>
    <row r="132" spans="1:4" x14ac:dyDescent="0.25">
      <c r="B132" s="4" t="s">
        <v>24</v>
      </c>
      <c r="C132" s="2"/>
      <c r="D132" s="12"/>
    </row>
    <row r="133" spans="1:4" x14ac:dyDescent="0.25">
      <c r="A133" s="8" t="s">
        <v>2</v>
      </c>
      <c r="B133" s="4" t="s">
        <v>340</v>
      </c>
      <c r="C133" s="4" t="s">
        <v>16</v>
      </c>
      <c r="D133" s="8" t="s">
        <v>348</v>
      </c>
    </row>
    <row r="134" spans="1:4" x14ac:dyDescent="0.25">
      <c r="A134" s="8" t="s">
        <v>3</v>
      </c>
      <c r="B134" s="4" t="s">
        <v>85</v>
      </c>
      <c r="C134" s="4" t="s">
        <v>12</v>
      </c>
      <c r="D134" s="8" t="s">
        <v>349</v>
      </c>
    </row>
    <row r="135" spans="1:4" x14ac:dyDescent="0.25">
      <c r="A135" s="8" t="s">
        <v>6</v>
      </c>
      <c r="B135" s="4" t="s">
        <v>341</v>
      </c>
      <c r="C135" s="4" t="s">
        <v>12</v>
      </c>
      <c r="D135" s="8" t="s">
        <v>350</v>
      </c>
    </row>
    <row r="136" spans="1:4" x14ac:dyDescent="0.25">
      <c r="A136" s="8" t="s">
        <v>8</v>
      </c>
      <c r="B136" s="4" t="s">
        <v>342</v>
      </c>
      <c r="C136" s="4" t="s">
        <v>79</v>
      </c>
      <c r="D136" s="8" t="s">
        <v>351</v>
      </c>
    </row>
    <row r="137" spans="1:4" x14ac:dyDescent="0.25">
      <c r="A137" s="8" t="s">
        <v>10</v>
      </c>
      <c r="B137" s="4" t="s">
        <v>343</v>
      </c>
      <c r="C137" s="4" t="s">
        <v>7</v>
      </c>
      <c r="D137" s="8" t="s">
        <v>352</v>
      </c>
    </row>
    <row r="138" spans="1:4" x14ac:dyDescent="0.25">
      <c r="A138" s="8" t="s">
        <v>11</v>
      </c>
      <c r="B138" s="4" t="s">
        <v>344</v>
      </c>
      <c r="C138" s="4" t="s">
        <v>12</v>
      </c>
      <c r="D138" s="8" t="s">
        <v>353</v>
      </c>
    </row>
    <row r="139" spans="1:4" x14ac:dyDescent="0.25">
      <c r="A139" s="8">
        <v>7</v>
      </c>
      <c r="B139" s="4" t="s">
        <v>345</v>
      </c>
      <c r="C139" s="4" t="s">
        <v>126</v>
      </c>
      <c r="D139" s="8" t="s">
        <v>354</v>
      </c>
    </row>
    <row r="140" spans="1:4" x14ac:dyDescent="0.25">
      <c r="A140" s="8">
        <v>8</v>
      </c>
      <c r="B140" s="4" t="s">
        <v>75</v>
      </c>
      <c r="C140" s="4" t="s">
        <v>16</v>
      </c>
      <c r="D140" s="8" t="s">
        <v>355</v>
      </c>
    </row>
    <row r="141" spans="1:4" x14ac:dyDescent="0.25">
      <c r="A141" s="8">
        <v>9</v>
      </c>
      <c r="B141" s="4" t="s">
        <v>165</v>
      </c>
      <c r="C141" s="4" t="s">
        <v>21</v>
      </c>
      <c r="D141" s="8" t="s">
        <v>356</v>
      </c>
    </row>
    <row r="142" spans="1:4" x14ac:dyDescent="0.25">
      <c r="A142" s="8">
        <v>10</v>
      </c>
      <c r="B142" s="4" t="s">
        <v>138</v>
      </c>
      <c r="C142" s="4" t="s">
        <v>79</v>
      </c>
      <c r="D142" s="8" t="s">
        <v>357</v>
      </c>
    </row>
    <row r="143" spans="1:4" x14ac:dyDescent="0.25">
      <c r="A143" s="8">
        <v>11</v>
      </c>
      <c r="B143" s="4" t="s">
        <v>346</v>
      </c>
      <c r="C143" s="4" t="s">
        <v>12</v>
      </c>
      <c r="D143" s="8" t="s">
        <v>335</v>
      </c>
    </row>
    <row r="144" spans="1:4" x14ac:dyDescent="0.25">
      <c r="A144" s="8">
        <v>12</v>
      </c>
      <c r="B144" s="4" t="s">
        <v>159</v>
      </c>
      <c r="C144" s="4" t="s">
        <v>14</v>
      </c>
      <c r="D144" s="8" t="s">
        <v>335</v>
      </c>
    </row>
    <row r="145" spans="1:6" x14ac:dyDescent="0.25">
      <c r="A145" s="8">
        <v>13</v>
      </c>
      <c r="B145" s="4" t="s">
        <v>68</v>
      </c>
      <c r="C145" s="4" t="s">
        <v>48</v>
      </c>
      <c r="D145" s="8" t="s">
        <v>358</v>
      </c>
    </row>
    <row r="146" spans="1:6" x14ac:dyDescent="0.25">
      <c r="A146" s="8">
        <v>14</v>
      </c>
      <c r="B146" s="4" t="s">
        <v>347</v>
      </c>
      <c r="C146" s="4" t="s">
        <v>16</v>
      </c>
      <c r="D146" s="8" t="s">
        <v>359</v>
      </c>
    </row>
    <row r="147" spans="1:6" x14ac:dyDescent="0.25">
      <c r="A147" s="8"/>
      <c r="B147" s="4"/>
      <c r="C147" s="4"/>
      <c r="D147" s="8"/>
    </row>
    <row r="148" spans="1:6" x14ac:dyDescent="0.25">
      <c r="D148" s="12"/>
    </row>
    <row r="149" spans="1:6" x14ac:dyDescent="0.25">
      <c r="A149" s="3" t="s">
        <v>86</v>
      </c>
      <c r="B149" s="2"/>
      <c r="C149" s="2"/>
      <c r="D149" s="12"/>
    </row>
    <row r="150" spans="1:6" x14ac:dyDescent="0.25">
      <c r="B150" s="4" t="s">
        <v>1</v>
      </c>
      <c r="C150" s="4"/>
      <c r="D150" s="12"/>
    </row>
    <row r="151" spans="1:6" x14ac:dyDescent="0.25">
      <c r="A151" s="8" t="s">
        <v>2</v>
      </c>
      <c r="B151" s="4" t="s">
        <v>65</v>
      </c>
      <c r="C151" s="4" t="s">
        <v>5</v>
      </c>
      <c r="D151" s="8">
        <v>11.4</v>
      </c>
      <c r="E151" s="4" t="s">
        <v>46</v>
      </c>
      <c r="F151" s="3"/>
    </row>
    <row r="152" spans="1:6" x14ac:dyDescent="0.25">
      <c r="A152" s="8" t="s">
        <v>3</v>
      </c>
      <c r="B152" s="4" t="s">
        <v>63</v>
      </c>
      <c r="C152" s="4" t="s">
        <v>7</v>
      </c>
      <c r="D152" s="8">
        <v>12.3</v>
      </c>
      <c r="E152" s="4" t="s">
        <v>46</v>
      </c>
    </row>
    <row r="153" spans="1:6" x14ac:dyDescent="0.25">
      <c r="A153" s="8" t="s">
        <v>6</v>
      </c>
      <c r="B153" s="4" t="s">
        <v>196</v>
      </c>
      <c r="C153" s="4" t="s">
        <v>7</v>
      </c>
      <c r="D153" s="8">
        <v>13.1</v>
      </c>
      <c r="E153" s="4" t="s">
        <v>47</v>
      </c>
    </row>
    <row r="154" spans="1:6" x14ac:dyDescent="0.25">
      <c r="A154" s="8" t="s">
        <v>8</v>
      </c>
      <c r="B154" s="4" t="s">
        <v>61</v>
      </c>
      <c r="C154" s="4" t="s">
        <v>7</v>
      </c>
      <c r="D154" s="8">
        <v>13.4</v>
      </c>
    </row>
    <row r="155" spans="1:6" x14ac:dyDescent="0.25">
      <c r="A155" s="8" t="s">
        <v>10</v>
      </c>
      <c r="B155" s="4" t="s">
        <v>197</v>
      </c>
      <c r="C155" s="4" t="s">
        <v>12</v>
      </c>
      <c r="D155" s="8">
        <v>13.7</v>
      </c>
    </row>
    <row r="156" spans="1:6" x14ac:dyDescent="0.25">
      <c r="A156" s="8">
        <v>6</v>
      </c>
      <c r="B156" s="4" t="s">
        <v>198</v>
      </c>
      <c r="C156" s="4" t="s">
        <v>126</v>
      </c>
      <c r="D156" s="8">
        <v>15.1</v>
      </c>
    </row>
    <row r="157" spans="1:6" x14ac:dyDescent="0.25">
      <c r="A157" s="8"/>
      <c r="D157" s="8"/>
    </row>
    <row r="158" spans="1:6" x14ac:dyDescent="0.25">
      <c r="A158" s="11"/>
      <c r="B158" s="4" t="s">
        <v>13</v>
      </c>
      <c r="C158" s="4"/>
      <c r="D158" s="12"/>
    </row>
    <row r="159" spans="1:6" x14ac:dyDescent="0.25">
      <c r="A159" s="8" t="s">
        <v>2</v>
      </c>
      <c r="B159" s="4" t="s">
        <v>199</v>
      </c>
      <c r="C159" s="4" t="s">
        <v>126</v>
      </c>
      <c r="D159" s="8">
        <v>11.96</v>
      </c>
      <c r="E159" s="4" t="s">
        <v>46</v>
      </c>
    </row>
    <row r="160" spans="1:6" x14ac:dyDescent="0.25">
      <c r="A160" s="8" t="s">
        <v>3</v>
      </c>
      <c r="B160" s="4" t="s">
        <v>73</v>
      </c>
      <c r="C160" s="4" t="s">
        <v>7</v>
      </c>
      <c r="D160" s="8">
        <v>12.13</v>
      </c>
      <c r="E160" s="4" t="s">
        <v>46</v>
      </c>
    </row>
    <row r="161" spans="1:6" x14ac:dyDescent="0.25">
      <c r="A161" s="8" t="s">
        <v>6</v>
      </c>
      <c r="B161" s="4" t="s">
        <v>135</v>
      </c>
      <c r="C161" s="4" t="s">
        <v>5</v>
      </c>
      <c r="D161" s="8">
        <v>12.41</v>
      </c>
      <c r="E161" s="4" t="s">
        <v>47</v>
      </c>
    </row>
    <row r="162" spans="1:6" x14ac:dyDescent="0.25">
      <c r="A162" s="8" t="s">
        <v>8</v>
      </c>
      <c r="B162" s="4" t="s">
        <v>64</v>
      </c>
      <c r="C162" s="4" t="s">
        <v>7</v>
      </c>
      <c r="D162" s="8">
        <v>12.84</v>
      </c>
      <c r="E162" s="4" t="s">
        <v>47</v>
      </c>
    </row>
    <row r="163" spans="1:6" x14ac:dyDescent="0.25">
      <c r="A163" s="8" t="s">
        <v>10</v>
      </c>
      <c r="B163" s="4" t="s">
        <v>200</v>
      </c>
      <c r="C163" s="4" t="s">
        <v>16</v>
      </c>
      <c r="D163" s="8">
        <v>12.94</v>
      </c>
      <c r="E163" s="4" t="s">
        <v>47</v>
      </c>
    </row>
    <row r="164" spans="1:6" x14ac:dyDescent="0.25">
      <c r="A164" s="8">
        <v>6</v>
      </c>
      <c r="B164" s="4" t="s">
        <v>201</v>
      </c>
      <c r="C164" s="4" t="s">
        <v>126</v>
      </c>
      <c r="D164" s="8">
        <v>14.95</v>
      </c>
      <c r="E164" s="4"/>
    </row>
    <row r="165" spans="1:6" x14ac:dyDescent="0.25">
      <c r="A165" s="12"/>
      <c r="B165" s="2"/>
      <c r="C165" s="2"/>
      <c r="D165" s="12"/>
    </row>
    <row r="166" spans="1:6" x14ac:dyDescent="0.25">
      <c r="A166" s="11"/>
      <c r="B166" s="4" t="s">
        <v>24</v>
      </c>
      <c r="C166" s="4"/>
      <c r="D166" s="12"/>
    </row>
    <row r="167" spans="1:6" x14ac:dyDescent="0.25">
      <c r="A167" s="8" t="s">
        <v>2</v>
      </c>
      <c r="B167" s="4" t="s">
        <v>65</v>
      </c>
      <c r="C167" s="4" t="s">
        <v>5</v>
      </c>
      <c r="D167" s="8">
        <v>11.35</v>
      </c>
      <c r="F167" s="21" t="s">
        <v>90</v>
      </c>
    </row>
    <row r="168" spans="1:6" x14ac:dyDescent="0.25">
      <c r="A168" s="8" t="s">
        <v>3</v>
      </c>
      <c r="B168" s="4" t="s">
        <v>73</v>
      </c>
      <c r="C168" s="4" t="s">
        <v>7</v>
      </c>
      <c r="D168" s="8">
        <v>11.75</v>
      </c>
    </row>
    <row r="169" spans="1:6" x14ac:dyDescent="0.25">
      <c r="A169" s="8" t="s">
        <v>6</v>
      </c>
      <c r="B169" s="4" t="s">
        <v>63</v>
      </c>
      <c r="C169" s="4" t="s">
        <v>7</v>
      </c>
      <c r="D169" s="8">
        <v>12.05</v>
      </c>
    </row>
    <row r="170" spans="1:6" x14ac:dyDescent="0.25">
      <c r="A170" s="8" t="s">
        <v>8</v>
      </c>
      <c r="B170" s="4" t="s">
        <v>199</v>
      </c>
      <c r="C170" s="4" t="s">
        <v>126</v>
      </c>
      <c r="D170" s="8">
        <v>12.33</v>
      </c>
    </row>
    <row r="171" spans="1:6" x14ac:dyDescent="0.25">
      <c r="A171" s="8" t="s">
        <v>10</v>
      </c>
      <c r="B171" s="4" t="s">
        <v>135</v>
      </c>
      <c r="C171" s="4" t="s">
        <v>5</v>
      </c>
      <c r="D171" s="8">
        <v>12.53</v>
      </c>
    </row>
    <row r="172" spans="1:6" x14ac:dyDescent="0.25">
      <c r="A172" s="8" t="s">
        <v>11</v>
      </c>
      <c r="B172" s="4" t="s">
        <v>64</v>
      </c>
      <c r="C172" s="4" t="s">
        <v>7</v>
      </c>
      <c r="D172" s="8">
        <v>12.53</v>
      </c>
    </row>
    <row r="173" spans="1:6" x14ac:dyDescent="0.25">
      <c r="A173" s="8" t="s">
        <v>23</v>
      </c>
      <c r="B173" s="4" t="s">
        <v>200</v>
      </c>
      <c r="C173" s="4" t="s">
        <v>16</v>
      </c>
      <c r="D173" s="8">
        <v>12.55</v>
      </c>
    </row>
    <row r="174" spans="1:6" x14ac:dyDescent="0.25">
      <c r="A174" s="8" t="s">
        <v>25</v>
      </c>
      <c r="B174" s="4" t="s">
        <v>196</v>
      </c>
      <c r="C174" s="4" t="s">
        <v>7</v>
      </c>
      <c r="D174" s="8">
        <v>12.77</v>
      </c>
    </row>
    <row r="175" spans="1:6" x14ac:dyDescent="0.25">
      <c r="D175" s="12"/>
    </row>
    <row r="176" spans="1:6" x14ac:dyDescent="0.25">
      <c r="A176" s="3" t="s">
        <v>87</v>
      </c>
      <c r="B176" s="2"/>
      <c r="C176" s="2"/>
      <c r="D176" s="12"/>
    </row>
    <row r="177" spans="1:6" x14ac:dyDescent="0.25">
      <c r="A177" s="4"/>
      <c r="B177" s="2" t="s">
        <v>80</v>
      </c>
      <c r="C177" s="2"/>
      <c r="D177" s="12"/>
    </row>
    <row r="178" spans="1:6" x14ac:dyDescent="0.25">
      <c r="A178" s="8" t="s">
        <v>2</v>
      </c>
      <c r="B178" s="4" t="s">
        <v>260</v>
      </c>
      <c r="D178" s="8">
        <v>55.09</v>
      </c>
      <c r="E178" s="31">
        <v>1</v>
      </c>
      <c r="F178" s="4" t="s">
        <v>293</v>
      </c>
    </row>
    <row r="179" spans="1:6" x14ac:dyDescent="0.25">
      <c r="A179" s="8" t="s">
        <v>3</v>
      </c>
      <c r="B179" s="4" t="s">
        <v>49</v>
      </c>
      <c r="D179" s="8">
        <v>55.64</v>
      </c>
      <c r="E179" s="31">
        <v>2</v>
      </c>
      <c r="F179" s="4" t="s">
        <v>307</v>
      </c>
    </row>
    <row r="180" spans="1:6" x14ac:dyDescent="0.25">
      <c r="A180" s="8" t="s">
        <v>6</v>
      </c>
      <c r="B180" s="4" t="s">
        <v>261</v>
      </c>
      <c r="D180" s="8">
        <v>57.27</v>
      </c>
      <c r="E180" s="31">
        <v>3</v>
      </c>
      <c r="F180" s="4" t="s">
        <v>311</v>
      </c>
    </row>
    <row r="181" spans="1:6" x14ac:dyDescent="0.25">
      <c r="A181" s="8" t="s">
        <v>8</v>
      </c>
      <c r="B181" s="4" t="s">
        <v>262</v>
      </c>
      <c r="D181" s="8">
        <v>57.56</v>
      </c>
      <c r="F181" s="4" t="s">
        <v>312</v>
      </c>
    </row>
    <row r="182" spans="1:6" x14ac:dyDescent="0.25">
      <c r="A182" s="8" t="s">
        <v>10</v>
      </c>
      <c r="B182" s="4" t="s">
        <v>263</v>
      </c>
      <c r="D182" s="8">
        <v>61.78</v>
      </c>
      <c r="F182" s="4" t="s">
        <v>304</v>
      </c>
    </row>
    <row r="183" spans="1:6" x14ac:dyDescent="0.25">
      <c r="A183" s="8" t="s">
        <v>11</v>
      </c>
      <c r="B183" s="4" t="s">
        <v>264</v>
      </c>
      <c r="D183" s="8">
        <v>62.65</v>
      </c>
      <c r="F183" s="4"/>
    </row>
    <row r="184" spans="1:6" x14ac:dyDescent="0.25">
      <c r="A184" s="8">
        <v>7</v>
      </c>
      <c r="B184" s="4" t="s">
        <v>265</v>
      </c>
      <c r="D184" s="8">
        <v>63.24</v>
      </c>
      <c r="F184" s="4" t="s">
        <v>310</v>
      </c>
    </row>
    <row r="185" spans="1:6" x14ac:dyDescent="0.25">
      <c r="A185" s="8"/>
      <c r="B185" s="4"/>
      <c r="C185" s="2"/>
      <c r="D185" s="8"/>
    </row>
    <row r="186" spans="1:6" x14ac:dyDescent="0.25">
      <c r="A186" s="8"/>
      <c r="B186" s="2" t="s">
        <v>81</v>
      </c>
      <c r="C186" s="2"/>
      <c r="D186" s="12"/>
    </row>
    <row r="187" spans="1:6" x14ac:dyDescent="0.25">
      <c r="A187" s="8" t="s">
        <v>2</v>
      </c>
      <c r="B187" s="4" t="s">
        <v>50</v>
      </c>
      <c r="C187" s="4"/>
      <c r="D187" s="8">
        <v>57.62</v>
      </c>
      <c r="F187" s="4" t="s">
        <v>308</v>
      </c>
    </row>
    <row r="188" spans="1:6" x14ac:dyDescent="0.25">
      <c r="A188" s="8" t="s">
        <v>3</v>
      </c>
      <c r="B188" s="4" t="s">
        <v>294</v>
      </c>
      <c r="C188" s="4"/>
      <c r="D188" s="8">
        <v>59.53</v>
      </c>
      <c r="F188" s="4" t="s">
        <v>306</v>
      </c>
    </row>
    <row r="189" spans="1:6" x14ac:dyDescent="0.25">
      <c r="A189" s="8" t="s">
        <v>6</v>
      </c>
      <c r="B189" s="4" t="s">
        <v>290</v>
      </c>
      <c r="C189" s="4"/>
      <c r="D189" s="8">
        <v>61.36</v>
      </c>
      <c r="F189" s="4" t="s">
        <v>305</v>
      </c>
    </row>
    <row r="190" spans="1:6" x14ac:dyDescent="0.25">
      <c r="A190" s="8" t="s">
        <v>8</v>
      </c>
      <c r="B190" s="4" t="s">
        <v>51</v>
      </c>
      <c r="C190" s="4"/>
      <c r="D190" s="8">
        <v>61.85</v>
      </c>
      <c r="F190" s="4" t="s">
        <v>309</v>
      </c>
    </row>
    <row r="192" spans="1:6" x14ac:dyDescent="0.25">
      <c r="A192" s="9" t="s">
        <v>89</v>
      </c>
    </row>
    <row r="193" spans="1:5" x14ac:dyDescent="0.25">
      <c r="A193" s="19">
        <v>1</v>
      </c>
      <c r="B193" s="4" t="s">
        <v>65</v>
      </c>
      <c r="C193" s="4" t="s">
        <v>5</v>
      </c>
      <c r="D193" s="17">
        <v>1.43</v>
      </c>
      <c r="E193" s="21"/>
    </row>
    <row r="194" spans="1:5" x14ac:dyDescent="0.25">
      <c r="A194" s="19">
        <v>2</v>
      </c>
      <c r="B194" s="4" t="s">
        <v>73</v>
      </c>
      <c r="C194" s="4" t="s">
        <v>7</v>
      </c>
      <c r="D194" s="18">
        <v>1.4</v>
      </c>
    </row>
    <row r="195" spans="1:5" x14ac:dyDescent="0.25">
      <c r="A195" s="19">
        <v>3</v>
      </c>
      <c r="B195" s="4" t="s">
        <v>141</v>
      </c>
      <c r="C195" s="4" t="s">
        <v>5</v>
      </c>
      <c r="D195" s="18">
        <v>1.4</v>
      </c>
    </row>
    <row r="196" spans="1:5" x14ac:dyDescent="0.25">
      <c r="A196" s="19">
        <v>4</v>
      </c>
      <c r="B196" s="4" t="s">
        <v>142</v>
      </c>
      <c r="C196" s="4" t="s">
        <v>5</v>
      </c>
      <c r="D196" s="18">
        <v>1.35</v>
      </c>
    </row>
    <row r="197" spans="1:5" x14ac:dyDescent="0.25">
      <c r="A197" s="19">
        <v>5</v>
      </c>
      <c r="B197" s="4" t="s">
        <v>143</v>
      </c>
      <c r="C197" s="4" t="s">
        <v>119</v>
      </c>
      <c r="D197" s="18">
        <v>1.3</v>
      </c>
    </row>
    <row r="198" spans="1:5" x14ac:dyDescent="0.25">
      <c r="A198" s="19">
        <v>6</v>
      </c>
      <c r="B198" s="4" t="s">
        <v>144</v>
      </c>
      <c r="C198" s="4" t="s">
        <v>12</v>
      </c>
      <c r="D198" s="18">
        <v>1.25</v>
      </c>
    </row>
    <row r="199" spans="1:5" x14ac:dyDescent="0.25">
      <c r="A199" s="19">
        <v>7</v>
      </c>
      <c r="B199" s="4" t="s">
        <v>145</v>
      </c>
      <c r="C199" s="4" t="s">
        <v>7</v>
      </c>
      <c r="D199" s="18">
        <v>1.2</v>
      </c>
    </row>
    <row r="200" spans="1:5" x14ac:dyDescent="0.25">
      <c r="A200" s="19">
        <v>8</v>
      </c>
      <c r="B200" s="4" t="s">
        <v>146</v>
      </c>
      <c r="C200" s="4" t="s">
        <v>5</v>
      </c>
      <c r="D200" s="18">
        <v>1.2</v>
      </c>
    </row>
    <row r="201" spans="1:5" x14ac:dyDescent="0.25">
      <c r="A201" s="19">
        <v>9</v>
      </c>
      <c r="B201" s="4" t="s">
        <v>147</v>
      </c>
      <c r="C201" s="4" t="s">
        <v>16</v>
      </c>
      <c r="D201" s="18">
        <v>1.1000000000000001</v>
      </c>
    </row>
    <row r="202" spans="1:5" x14ac:dyDescent="0.25">
      <c r="A202" s="11">
        <v>10</v>
      </c>
      <c r="B202" s="4" t="s">
        <v>138</v>
      </c>
      <c r="C202" s="4" t="s">
        <v>79</v>
      </c>
      <c r="D202" s="18">
        <v>1</v>
      </c>
    </row>
    <row r="204" spans="1:5" x14ac:dyDescent="0.25">
      <c r="A204" s="21" t="s">
        <v>91</v>
      </c>
    </row>
    <row r="205" spans="1:5" x14ac:dyDescent="0.25">
      <c r="A205" s="19">
        <v>1</v>
      </c>
      <c r="B205" s="4" t="s">
        <v>74</v>
      </c>
      <c r="C205" s="4" t="s">
        <v>5</v>
      </c>
      <c r="D205" s="19">
        <v>4.34</v>
      </c>
      <c r="E205" s="21"/>
    </row>
    <row r="206" spans="1:5" x14ac:dyDescent="0.25">
      <c r="A206" s="19">
        <v>2</v>
      </c>
      <c r="B206" s="4" t="s">
        <v>71</v>
      </c>
      <c r="C206" s="4" t="s">
        <v>27</v>
      </c>
      <c r="D206" s="18">
        <v>4.25</v>
      </c>
    </row>
    <row r="207" spans="1:5" x14ac:dyDescent="0.25">
      <c r="A207" s="19">
        <v>3</v>
      </c>
      <c r="B207" s="4" t="s">
        <v>144</v>
      </c>
      <c r="C207" s="4" t="s">
        <v>12</v>
      </c>
      <c r="D207" s="18">
        <v>4.2</v>
      </c>
    </row>
    <row r="208" spans="1:5" x14ac:dyDescent="0.25">
      <c r="A208" s="19">
        <v>4</v>
      </c>
      <c r="B208" s="4" t="s">
        <v>142</v>
      </c>
      <c r="C208" s="4" t="s">
        <v>5</v>
      </c>
      <c r="D208" s="19">
        <v>4.09</v>
      </c>
    </row>
    <row r="209" spans="1:4" x14ac:dyDescent="0.25">
      <c r="A209" s="19">
        <v>5</v>
      </c>
      <c r="B209" s="4" t="s">
        <v>150</v>
      </c>
      <c r="C209" s="4" t="s">
        <v>7</v>
      </c>
      <c r="D209" s="19">
        <v>4.0599999999999996</v>
      </c>
    </row>
    <row r="210" spans="1:4" x14ac:dyDescent="0.25">
      <c r="A210" s="19">
        <v>6</v>
      </c>
      <c r="B210" s="4" t="s">
        <v>72</v>
      </c>
      <c r="C210" s="4" t="s">
        <v>16</v>
      </c>
      <c r="D210" s="19">
        <v>3.97</v>
      </c>
    </row>
    <row r="211" spans="1:4" x14ac:dyDescent="0.25">
      <c r="A211" s="19">
        <v>7</v>
      </c>
      <c r="B211" s="4" t="s">
        <v>151</v>
      </c>
      <c r="C211" s="4" t="s">
        <v>5</v>
      </c>
      <c r="D211" s="19">
        <v>3.79</v>
      </c>
    </row>
    <row r="212" spans="1:4" x14ac:dyDescent="0.25">
      <c r="A212" s="19">
        <v>8</v>
      </c>
      <c r="B212" s="4" t="s">
        <v>70</v>
      </c>
      <c r="C212" s="4" t="s">
        <v>21</v>
      </c>
      <c r="D212" s="19">
        <v>3.76</v>
      </c>
    </row>
    <row r="213" spans="1:4" x14ac:dyDescent="0.25">
      <c r="A213" s="19">
        <v>9</v>
      </c>
      <c r="B213" s="4" t="s">
        <v>149</v>
      </c>
      <c r="C213" s="4" t="s">
        <v>16</v>
      </c>
      <c r="D213" s="19">
        <v>3.74</v>
      </c>
    </row>
    <row r="214" spans="1:4" x14ac:dyDescent="0.25">
      <c r="A214" s="19">
        <v>10</v>
      </c>
      <c r="B214" s="4" t="s">
        <v>67</v>
      </c>
      <c r="C214" s="4" t="s">
        <v>7</v>
      </c>
      <c r="D214" s="19">
        <v>3.69</v>
      </c>
    </row>
    <row r="215" spans="1:4" x14ac:dyDescent="0.25">
      <c r="A215" s="19">
        <v>11</v>
      </c>
      <c r="B215" s="4" t="s">
        <v>148</v>
      </c>
      <c r="C215" s="4" t="s">
        <v>79</v>
      </c>
      <c r="D215" s="19">
        <v>3.68</v>
      </c>
    </row>
    <row r="216" spans="1:4" x14ac:dyDescent="0.25">
      <c r="A216" s="19">
        <v>12</v>
      </c>
      <c r="B216" s="4" t="s">
        <v>163</v>
      </c>
      <c r="C216" s="4" t="s">
        <v>5</v>
      </c>
      <c r="D216" s="19">
        <v>3.65</v>
      </c>
    </row>
    <row r="217" spans="1:4" x14ac:dyDescent="0.25">
      <c r="A217" s="19">
        <v>13</v>
      </c>
      <c r="B217" s="4" t="s">
        <v>64</v>
      </c>
      <c r="C217" s="4" t="s">
        <v>7</v>
      </c>
      <c r="D217" s="18">
        <v>3.6</v>
      </c>
    </row>
    <row r="218" spans="1:4" x14ac:dyDescent="0.25">
      <c r="A218" s="19">
        <v>14</v>
      </c>
      <c r="B218" s="4" t="s">
        <v>166</v>
      </c>
      <c r="C218" s="4" t="s">
        <v>12</v>
      </c>
      <c r="D218" s="19">
        <v>3.54</v>
      </c>
    </row>
    <row r="219" spans="1:4" x14ac:dyDescent="0.25">
      <c r="A219" s="19">
        <v>15</v>
      </c>
      <c r="B219" s="4" t="s">
        <v>162</v>
      </c>
      <c r="C219" s="4" t="s">
        <v>5</v>
      </c>
      <c r="D219" s="19">
        <v>3.46</v>
      </c>
    </row>
    <row r="220" spans="1:4" x14ac:dyDescent="0.25">
      <c r="A220" s="19">
        <v>16</v>
      </c>
      <c r="B220" s="4" t="s">
        <v>165</v>
      </c>
      <c r="C220" s="4" t="s">
        <v>21</v>
      </c>
      <c r="D220" s="19">
        <v>3.46</v>
      </c>
    </row>
    <row r="221" spans="1:4" x14ac:dyDescent="0.25">
      <c r="A221" s="19">
        <v>17</v>
      </c>
      <c r="B221" s="4" t="s">
        <v>167</v>
      </c>
      <c r="C221" s="4" t="s">
        <v>7</v>
      </c>
      <c r="D221" s="19">
        <v>3.45</v>
      </c>
    </row>
    <row r="222" spans="1:4" x14ac:dyDescent="0.25">
      <c r="A222" s="19">
        <v>18</v>
      </c>
      <c r="B222" s="4" t="s">
        <v>161</v>
      </c>
      <c r="C222" s="4" t="s">
        <v>14</v>
      </c>
      <c r="D222" s="19">
        <v>3.43</v>
      </c>
    </row>
    <row r="223" spans="1:4" x14ac:dyDescent="0.25">
      <c r="A223" s="19">
        <v>19</v>
      </c>
      <c r="B223" s="4" t="s">
        <v>164</v>
      </c>
      <c r="C223" s="4" t="s">
        <v>16</v>
      </c>
      <c r="D223" s="18">
        <v>3.4</v>
      </c>
    </row>
    <row r="224" spans="1:4" x14ac:dyDescent="0.25">
      <c r="A224" s="19">
        <v>20</v>
      </c>
      <c r="B224" s="4" t="s">
        <v>157</v>
      </c>
      <c r="C224" s="4" t="s">
        <v>5</v>
      </c>
      <c r="D224" s="19">
        <v>3.38</v>
      </c>
    </row>
    <row r="225" spans="1:4" x14ac:dyDescent="0.25">
      <c r="A225" s="19">
        <v>21</v>
      </c>
      <c r="B225" s="4" t="s">
        <v>136</v>
      </c>
      <c r="C225" s="4" t="s">
        <v>12</v>
      </c>
      <c r="D225" s="19">
        <v>3.35</v>
      </c>
    </row>
    <row r="226" spans="1:4" x14ac:dyDescent="0.25">
      <c r="A226" s="19">
        <v>22</v>
      </c>
      <c r="B226" s="4" t="s">
        <v>168</v>
      </c>
      <c r="C226" s="4" t="s">
        <v>119</v>
      </c>
      <c r="D226" s="19">
        <v>3.34</v>
      </c>
    </row>
    <row r="227" spans="1:4" x14ac:dyDescent="0.25">
      <c r="A227" s="19">
        <v>23</v>
      </c>
      <c r="B227" s="4" t="s">
        <v>158</v>
      </c>
      <c r="C227" s="4" t="s">
        <v>16</v>
      </c>
      <c r="D227" s="19">
        <v>3.34</v>
      </c>
    </row>
    <row r="228" spans="1:4" x14ac:dyDescent="0.25">
      <c r="A228" s="19">
        <v>24</v>
      </c>
      <c r="B228" s="4" t="s">
        <v>156</v>
      </c>
      <c r="C228" s="4" t="s">
        <v>29</v>
      </c>
      <c r="D228" s="19">
        <v>3.34</v>
      </c>
    </row>
    <row r="229" spans="1:4" x14ac:dyDescent="0.25">
      <c r="A229" s="19">
        <v>25</v>
      </c>
      <c r="B229" s="4" t="s">
        <v>169</v>
      </c>
      <c r="C229" s="4" t="s">
        <v>7</v>
      </c>
      <c r="D229" s="19">
        <v>3.32</v>
      </c>
    </row>
    <row r="230" spans="1:4" x14ac:dyDescent="0.25">
      <c r="A230" s="19">
        <v>26</v>
      </c>
      <c r="B230" s="4" t="s">
        <v>137</v>
      </c>
      <c r="C230" s="4" t="s">
        <v>126</v>
      </c>
      <c r="D230" s="19">
        <v>3.26</v>
      </c>
    </row>
    <row r="231" spans="1:4" x14ac:dyDescent="0.25">
      <c r="A231" s="19">
        <v>27</v>
      </c>
      <c r="B231" s="4" t="s">
        <v>75</v>
      </c>
      <c r="C231" s="4" t="s">
        <v>16</v>
      </c>
      <c r="D231" s="19">
        <v>3.22</v>
      </c>
    </row>
    <row r="232" spans="1:4" x14ac:dyDescent="0.25">
      <c r="A232" s="19">
        <v>28</v>
      </c>
      <c r="B232" s="4" t="s">
        <v>153</v>
      </c>
      <c r="C232" s="4" t="s">
        <v>29</v>
      </c>
      <c r="D232" s="18">
        <v>3.2</v>
      </c>
    </row>
    <row r="233" spans="1:4" x14ac:dyDescent="0.25">
      <c r="A233" s="19">
        <v>29</v>
      </c>
      <c r="B233" s="4" t="s">
        <v>62</v>
      </c>
      <c r="C233" s="4" t="s">
        <v>21</v>
      </c>
      <c r="D233" s="19">
        <v>3.19</v>
      </c>
    </row>
    <row r="234" spans="1:4" x14ac:dyDescent="0.25">
      <c r="A234" s="19">
        <v>30</v>
      </c>
      <c r="B234" s="4" t="s">
        <v>154</v>
      </c>
      <c r="C234" s="4" t="s">
        <v>16</v>
      </c>
      <c r="D234" s="19">
        <v>3.13</v>
      </c>
    </row>
    <row r="235" spans="1:4" x14ac:dyDescent="0.25">
      <c r="A235" s="19">
        <v>31</v>
      </c>
      <c r="B235" s="4" t="s">
        <v>159</v>
      </c>
      <c r="C235" s="4" t="s">
        <v>14</v>
      </c>
      <c r="D235" s="19">
        <v>2.67</v>
      </c>
    </row>
    <row r="236" spans="1:4" x14ac:dyDescent="0.25">
      <c r="A236" s="19">
        <v>32</v>
      </c>
      <c r="B236" s="4" t="s">
        <v>152</v>
      </c>
      <c r="C236" s="4" t="s">
        <v>7</v>
      </c>
      <c r="D236" s="19">
        <v>2.61</v>
      </c>
    </row>
    <row r="237" spans="1:4" x14ac:dyDescent="0.25">
      <c r="A237" s="19">
        <v>33</v>
      </c>
      <c r="B237" s="4" t="s">
        <v>155</v>
      </c>
      <c r="C237" s="4" t="s">
        <v>21</v>
      </c>
      <c r="D237" s="19">
        <v>2.56</v>
      </c>
    </row>
    <row r="238" spans="1:4" x14ac:dyDescent="0.25">
      <c r="A238" s="19">
        <v>34</v>
      </c>
      <c r="B238" s="4" t="s">
        <v>160</v>
      </c>
      <c r="C238" s="4" t="s">
        <v>12</v>
      </c>
      <c r="D238" s="19">
        <v>2.52</v>
      </c>
    </row>
    <row r="240" spans="1:4" x14ac:dyDescent="0.25">
      <c r="A240" s="21" t="s">
        <v>92</v>
      </c>
    </row>
    <row r="241" spans="1:5" x14ac:dyDescent="0.25">
      <c r="A241" s="19">
        <v>1</v>
      </c>
      <c r="B241" s="4" t="s">
        <v>93</v>
      </c>
      <c r="C241" s="4" t="s">
        <v>7</v>
      </c>
      <c r="D241" s="19">
        <v>8.86</v>
      </c>
    </row>
    <row r="242" spans="1:5" x14ac:dyDescent="0.25">
      <c r="A242" s="19">
        <v>2</v>
      </c>
      <c r="B242" s="4" t="s">
        <v>135</v>
      </c>
      <c r="C242" s="4" t="s">
        <v>5</v>
      </c>
      <c r="D242" s="19">
        <v>8.5299999999999994</v>
      </c>
    </row>
    <row r="243" spans="1:5" x14ac:dyDescent="0.25">
      <c r="A243" s="19">
        <v>3</v>
      </c>
      <c r="B243" s="4" t="s">
        <v>63</v>
      </c>
      <c r="C243" s="4" t="s">
        <v>7</v>
      </c>
      <c r="D243" s="18">
        <v>7.01</v>
      </c>
    </row>
    <row r="244" spans="1:5" x14ac:dyDescent="0.25">
      <c r="A244" s="19">
        <v>4</v>
      </c>
      <c r="B244" s="4" t="s">
        <v>136</v>
      </c>
      <c r="C244" s="4" t="s">
        <v>12</v>
      </c>
      <c r="D244" s="19">
        <v>6.55</v>
      </c>
    </row>
    <row r="245" spans="1:5" x14ac:dyDescent="0.25">
      <c r="A245" s="19">
        <v>5</v>
      </c>
      <c r="B245" s="4" t="s">
        <v>68</v>
      </c>
      <c r="C245" s="4" t="s">
        <v>48</v>
      </c>
      <c r="D245" s="19">
        <v>6.52</v>
      </c>
    </row>
    <row r="246" spans="1:5" x14ac:dyDescent="0.25">
      <c r="A246" s="19">
        <v>6</v>
      </c>
      <c r="B246" s="4" t="s">
        <v>137</v>
      </c>
      <c r="C246" s="4" t="s">
        <v>126</v>
      </c>
      <c r="D246" s="19">
        <v>4.41</v>
      </c>
    </row>
    <row r="247" spans="1:5" x14ac:dyDescent="0.25">
      <c r="A247" s="19">
        <v>7</v>
      </c>
      <c r="B247" s="4" t="s">
        <v>138</v>
      </c>
      <c r="C247" s="4" t="s">
        <v>79</v>
      </c>
      <c r="D247" s="19">
        <v>3.56</v>
      </c>
    </row>
    <row r="248" spans="1:5" x14ac:dyDescent="0.25">
      <c r="A248" s="19">
        <v>8</v>
      </c>
      <c r="B248" s="4" t="s">
        <v>139</v>
      </c>
      <c r="C248" s="4" t="s">
        <v>119</v>
      </c>
      <c r="D248" s="19">
        <v>8.26</v>
      </c>
      <c r="E248" t="s">
        <v>140</v>
      </c>
    </row>
    <row r="250" spans="1:5" x14ac:dyDescent="0.25">
      <c r="A250" s="21" t="s">
        <v>94</v>
      </c>
    </row>
    <row r="251" spans="1:5" x14ac:dyDescent="0.25">
      <c r="A251" s="19">
        <v>1</v>
      </c>
      <c r="B251" s="4" t="s">
        <v>182</v>
      </c>
      <c r="C251" s="4" t="s">
        <v>27</v>
      </c>
      <c r="D251" s="19">
        <v>18.940000000000001</v>
      </c>
    </row>
    <row r="252" spans="1:5" x14ac:dyDescent="0.25">
      <c r="A252" s="19">
        <v>2</v>
      </c>
      <c r="B252" s="4" t="s">
        <v>170</v>
      </c>
      <c r="C252" s="4" t="s">
        <v>119</v>
      </c>
      <c r="D252" s="19">
        <v>18.89</v>
      </c>
    </row>
    <row r="253" spans="1:5" x14ac:dyDescent="0.25">
      <c r="A253" s="19">
        <v>3</v>
      </c>
      <c r="B253" s="4" t="s">
        <v>172</v>
      </c>
      <c r="C253" s="4" t="s">
        <v>12</v>
      </c>
      <c r="D253" s="19">
        <v>16.350000000000001</v>
      </c>
    </row>
    <row r="254" spans="1:5" x14ac:dyDescent="0.25">
      <c r="A254" s="19">
        <v>4</v>
      </c>
      <c r="B254" s="4" t="s">
        <v>93</v>
      </c>
      <c r="C254" s="4" t="s">
        <v>7</v>
      </c>
      <c r="D254" s="19">
        <v>15.97</v>
      </c>
    </row>
    <row r="255" spans="1:5" x14ac:dyDescent="0.25">
      <c r="A255" s="19">
        <v>5</v>
      </c>
      <c r="B255" s="4" t="s">
        <v>183</v>
      </c>
      <c r="C255" s="4" t="s">
        <v>12</v>
      </c>
      <c r="D255" s="19">
        <v>13.69</v>
      </c>
    </row>
    <row r="256" spans="1:5" x14ac:dyDescent="0.25">
      <c r="A256" s="19">
        <v>6</v>
      </c>
      <c r="B256" s="4" t="s">
        <v>164</v>
      </c>
      <c r="C256" s="4" t="s">
        <v>16</v>
      </c>
      <c r="D256" s="19">
        <v>10.24</v>
      </c>
    </row>
    <row r="258" spans="1:4" x14ac:dyDescent="0.25">
      <c r="A258" s="21" t="s">
        <v>95</v>
      </c>
    </row>
    <row r="259" spans="1:4" x14ac:dyDescent="0.25">
      <c r="A259" s="19">
        <v>1</v>
      </c>
      <c r="B259" s="4" t="s">
        <v>93</v>
      </c>
      <c r="C259" s="4" t="s">
        <v>7</v>
      </c>
      <c r="D259" s="18">
        <v>26.79</v>
      </c>
    </row>
    <row r="260" spans="1:4" x14ac:dyDescent="0.25">
      <c r="A260" s="19">
        <v>2</v>
      </c>
      <c r="B260" s="4" t="s">
        <v>170</v>
      </c>
      <c r="C260" s="4" t="s">
        <v>119</v>
      </c>
      <c r="D260" s="27">
        <v>24.3</v>
      </c>
    </row>
    <row r="261" spans="1:4" x14ac:dyDescent="0.25">
      <c r="A261" s="19">
        <v>3</v>
      </c>
      <c r="B261" s="4" t="s">
        <v>171</v>
      </c>
      <c r="C261" s="4" t="s">
        <v>14</v>
      </c>
      <c r="D261" s="11">
        <v>23.97</v>
      </c>
    </row>
    <row r="262" spans="1:4" x14ac:dyDescent="0.25">
      <c r="A262" s="19">
        <v>4</v>
      </c>
      <c r="B262" s="4" t="s">
        <v>78</v>
      </c>
      <c r="C262" s="4" t="s">
        <v>14</v>
      </c>
      <c r="D262" s="11">
        <v>20.38</v>
      </c>
    </row>
    <row r="263" spans="1:4" x14ac:dyDescent="0.25">
      <c r="A263" s="19">
        <v>5</v>
      </c>
      <c r="B263" s="4" t="s">
        <v>146</v>
      </c>
      <c r="C263" s="4" t="s">
        <v>5</v>
      </c>
      <c r="D263" s="11">
        <v>13.15</v>
      </c>
    </row>
    <row r="264" spans="1:4" x14ac:dyDescent="0.25">
      <c r="A264" s="19">
        <v>6</v>
      </c>
      <c r="B264" s="4" t="s">
        <v>172</v>
      </c>
      <c r="C264" s="4" t="s">
        <v>12</v>
      </c>
      <c r="D264" s="11">
        <v>12.68</v>
      </c>
    </row>
    <row r="265" spans="1:4" x14ac:dyDescent="0.25">
      <c r="A265" s="19">
        <v>7</v>
      </c>
      <c r="B265" s="4" t="s">
        <v>77</v>
      </c>
      <c r="C265" s="4" t="s">
        <v>21</v>
      </c>
      <c r="D265" s="11">
        <v>12.42</v>
      </c>
    </row>
    <row r="266" spans="1:4" x14ac:dyDescent="0.25">
      <c r="A266" s="19">
        <v>8</v>
      </c>
      <c r="B266" s="4" t="s">
        <v>173</v>
      </c>
      <c r="C266" s="4" t="s">
        <v>16</v>
      </c>
      <c r="D266" s="11">
        <v>11.76</v>
      </c>
    </row>
    <row r="267" spans="1:4" x14ac:dyDescent="0.25">
      <c r="A267" s="19">
        <v>9</v>
      </c>
      <c r="B267" s="4" t="s">
        <v>174</v>
      </c>
      <c r="C267" s="4" t="s">
        <v>5</v>
      </c>
      <c r="D267" s="11">
        <v>6.99</v>
      </c>
    </row>
    <row r="269" spans="1:4" x14ac:dyDescent="0.25">
      <c r="A269" s="3" t="s">
        <v>553</v>
      </c>
    </row>
    <row r="270" spans="1:4" x14ac:dyDescent="0.25">
      <c r="A270" s="11" t="s">
        <v>119</v>
      </c>
      <c r="B270" s="1" t="s">
        <v>554</v>
      </c>
    </row>
    <row r="271" spans="1:4" x14ac:dyDescent="0.25">
      <c r="A271" s="11" t="s">
        <v>12</v>
      </c>
      <c r="B271" t="s">
        <v>555</v>
      </c>
    </row>
    <row r="272" spans="1:4" x14ac:dyDescent="0.25">
      <c r="A272" s="11" t="s">
        <v>57</v>
      </c>
      <c r="B272" t="s">
        <v>556</v>
      </c>
    </row>
    <row r="273" spans="1:2" x14ac:dyDescent="0.25">
      <c r="A273" s="11" t="s">
        <v>7</v>
      </c>
      <c r="B273" t="s">
        <v>557</v>
      </c>
    </row>
    <row r="274" spans="1:2" x14ac:dyDescent="0.25">
      <c r="A274" s="11" t="s">
        <v>27</v>
      </c>
      <c r="B274" t="s">
        <v>558</v>
      </c>
    </row>
    <row r="275" spans="1:2" x14ac:dyDescent="0.25">
      <c r="A275" s="11" t="s">
        <v>126</v>
      </c>
      <c r="B275" t="s">
        <v>559</v>
      </c>
    </row>
    <row r="276" spans="1:2" x14ac:dyDescent="0.25">
      <c r="A276" s="11" t="s">
        <v>251</v>
      </c>
      <c r="B276" t="s">
        <v>564</v>
      </c>
    </row>
    <row r="277" spans="1:2" x14ac:dyDescent="0.25">
      <c r="A277" s="11" t="s">
        <v>79</v>
      </c>
      <c r="B277" t="s">
        <v>562</v>
      </c>
    </row>
    <row r="278" spans="1:2" x14ac:dyDescent="0.25">
      <c r="A278" s="11" t="s">
        <v>5</v>
      </c>
      <c r="B278" t="s">
        <v>561</v>
      </c>
    </row>
    <row r="279" spans="1:2" x14ac:dyDescent="0.25">
      <c r="A279" s="11" t="s">
        <v>21</v>
      </c>
      <c r="B279" t="s">
        <v>560</v>
      </c>
    </row>
    <row r="280" spans="1:2" x14ac:dyDescent="0.25">
      <c r="A280" s="11" t="s">
        <v>48</v>
      </c>
      <c r="B280" t="s">
        <v>563</v>
      </c>
    </row>
    <row r="281" spans="1:2" x14ac:dyDescent="0.25">
      <c r="A281" s="11" t="s">
        <v>14</v>
      </c>
      <c r="B281" t="s">
        <v>565</v>
      </c>
    </row>
    <row r="282" spans="1:2" x14ac:dyDescent="0.25">
      <c r="A282" s="11" t="s">
        <v>16</v>
      </c>
      <c r="B282" t="s">
        <v>566</v>
      </c>
    </row>
    <row r="283" spans="1:2" x14ac:dyDescent="0.25">
      <c r="A283" s="11" t="s">
        <v>29</v>
      </c>
      <c r="B283" t="s">
        <v>567</v>
      </c>
    </row>
  </sheetData>
  <sortState ref="B206:D239">
    <sortCondition descending="1" ref="D206:D239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topLeftCell="A112" workbookViewId="0">
      <selection activeCell="F102" sqref="F102"/>
    </sheetView>
  </sheetViews>
  <sheetFormatPr defaultRowHeight="15" x14ac:dyDescent="0.25"/>
  <cols>
    <col min="1" max="1" width="7.7109375" customWidth="1"/>
    <col min="2" max="2" width="22.28515625" customWidth="1"/>
    <col min="5" max="5" width="3.28515625" customWidth="1"/>
  </cols>
  <sheetData>
    <row r="1" spans="1:5" x14ac:dyDescent="0.25">
      <c r="A1" s="20" t="s">
        <v>100</v>
      </c>
    </row>
    <row r="3" spans="1:5" x14ac:dyDescent="0.25">
      <c r="A3" s="20" t="s">
        <v>0</v>
      </c>
    </row>
    <row r="5" spans="1:5" x14ac:dyDescent="0.25">
      <c r="A5" s="3" t="s">
        <v>31</v>
      </c>
      <c r="B5" s="2"/>
      <c r="C5" s="2"/>
      <c r="D5" s="2"/>
    </row>
    <row r="6" spans="1:5" x14ac:dyDescent="0.25">
      <c r="B6" s="1" t="s">
        <v>1</v>
      </c>
      <c r="C6" s="1"/>
      <c r="D6" s="2"/>
    </row>
    <row r="7" spans="1:5" x14ac:dyDescent="0.25">
      <c r="A7" s="10" t="s">
        <v>2</v>
      </c>
      <c r="B7" s="4" t="s">
        <v>193</v>
      </c>
      <c r="C7" s="4" t="s">
        <v>21</v>
      </c>
      <c r="D7" s="10">
        <v>10.35</v>
      </c>
      <c r="E7" s="4" t="s">
        <v>46</v>
      </c>
    </row>
    <row r="8" spans="1:5" x14ac:dyDescent="0.25">
      <c r="A8" s="10" t="s">
        <v>3</v>
      </c>
      <c r="B8" s="4" t="s">
        <v>194</v>
      </c>
      <c r="C8" s="4" t="s">
        <v>14</v>
      </c>
      <c r="D8" s="10">
        <v>10.65</v>
      </c>
      <c r="E8" s="4" t="s">
        <v>47</v>
      </c>
    </row>
    <row r="9" spans="1:5" x14ac:dyDescent="0.25">
      <c r="A9" s="10" t="s">
        <v>6</v>
      </c>
      <c r="B9" s="4" t="s">
        <v>20</v>
      </c>
      <c r="C9" s="4" t="s">
        <v>21</v>
      </c>
      <c r="D9" s="10">
        <v>11.22</v>
      </c>
      <c r="E9" s="4"/>
    </row>
    <row r="10" spans="1:5" x14ac:dyDescent="0.25">
      <c r="A10" s="10" t="s">
        <v>8</v>
      </c>
      <c r="B10" s="4" t="s">
        <v>112</v>
      </c>
      <c r="C10" s="4" t="s">
        <v>21</v>
      </c>
      <c r="D10" s="10">
        <v>11.24</v>
      </c>
    </row>
    <row r="11" spans="1:5" x14ac:dyDescent="0.25">
      <c r="A11" s="10" t="s">
        <v>10</v>
      </c>
      <c r="B11" s="4" t="s">
        <v>202</v>
      </c>
      <c r="C11" s="4" t="s">
        <v>12</v>
      </c>
      <c r="D11" s="10">
        <v>11.37</v>
      </c>
    </row>
    <row r="12" spans="1:5" x14ac:dyDescent="0.25">
      <c r="A12" s="10" t="s">
        <v>11</v>
      </c>
      <c r="B12" s="4" t="s">
        <v>203</v>
      </c>
      <c r="C12" s="4" t="s">
        <v>119</v>
      </c>
      <c r="D12" s="10">
        <v>11.46</v>
      </c>
    </row>
    <row r="13" spans="1:5" x14ac:dyDescent="0.25">
      <c r="A13" s="10">
        <v>7</v>
      </c>
      <c r="B13" s="4" t="s">
        <v>18</v>
      </c>
      <c r="C13" s="4" t="s">
        <v>12</v>
      </c>
      <c r="D13" s="10">
        <v>11.63</v>
      </c>
    </row>
    <row r="14" spans="1:5" x14ac:dyDescent="0.25">
      <c r="A14" s="10">
        <v>8</v>
      </c>
      <c r="B14" s="4" t="s">
        <v>204</v>
      </c>
      <c r="C14" s="4" t="s">
        <v>21</v>
      </c>
      <c r="D14" s="10">
        <v>12.08</v>
      </c>
    </row>
    <row r="15" spans="1:5" x14ac:dyDescent="0.25">
      <c r="A15" s="10"/>
      <c r="B15" s="1"/>
      <c r="C15" s="2"/>
      <c r="D15" s="1"/>
    </row>
    <row r="16" spans="1:5" x14ac:dyDescent="0.25">
      <c r="A16" s="11"/>
      <c r="B16" s="1" t="s">
        <v>13</v>
      </c>
      <c r="C16" s="1"/>
      <c r="D16" s="2"/>
    </row>
    <row r="17" spans="1:5" x14ac:dyDescent="0.25">
      <c r="A17" s="10" t="s">
        <v>2</v>
      </c>
      <c r="B17" s="4" t="s">
        <v>4</v>
      </c>
      <c r="C17" s="4" t="s">
        <v>5</v>
      </c>
      <c r="D17" s="30">
        <v>10.6</v>
      </c>
      <c r="E17" s="4" t="s">
        <v>46</v>
      </c>
    </row>
    <row r="18" spans="1:5" x14ac:dyDescent="0.25">
      <c r="A18" s="10" t="s">
        <v>3</v>
      </c>
      <c r="B18" s="4" t="s">
        <v>195</v>
      </c>
      <c r="C18" s="4" t="s">
        <v>12</v>
      </c>
      <c r="D18" s="10">
        <v>10.68</v>
      </c>
      <c r="E18" s="4" t="s">
        <v>47</v>
      </c>
    </row>
    <row r="19" spans="1:5" x14ac:dyDescent="0.25">
      <c r="A19" s="10" t="s">
        <v>6</v>
      </c>
      <c r="B19" s="4" t="s">
        <v>222</v>
      </c>
      <c r="C19" s="4" t="s">
        <v>7</v>
      </c>
      <c r="D19" s="10">
        <v>10.84</v>
      </c>
      <c r="E19" s="4"/>
    </row>
    <row r="20" spans="1:5" x14ac:dyDescent="0.25">
      <c r="A20" s="10" t="s">
        <v>8</v>
      </c>
      <c r="B20" s="4" t="s">
        <v>210</v>
      </c>
      <c r="C20" s="4" t="s">
        <v>7</v>
      </c>
      <c r="D20" s="10">
        <v>10.98</v>
      </c>
    </row>
    <row r="21" spans="1:5" x14ac:dyDescent="0.25">
      <c r="A21" s="10" t="s">
        <v>10</v>
      </c>
      <c r="B21" s="4" t="s">
        <v>212</v>
      </c>
      <c r="C21" s="4" t="s">
        <v>12</v>
      </c>
      <c r="D21" s="10">
        <v>11.16</v>
      </c>
    </row>
    <row r="22" spans="1:5" x14ac:dyDescent="0.25">
      <c r="A22" s="10" t="s">
        <v>11</v>
      </c>
      <c r="B22" s="4" t="s">
        <v>223</v>
      </c>
      <c r="C22" s="4" t="s">
        <v>12</v>
      </c>
      <c r="D22" s="10">
        <v>11.27</v>
      </c>
    </row>
    <row r="23" spans="1:5" x14ac:dyDescent="0.25">
      <c r="A23" s="10">
        <v>7</v>
      </c>
      <c r="B23" s="4" t="s">
        <v>124</v>
      </c>
      <c r="C23" s="4" t="s">
        <v>12</v>
      </c>
      <c r="D23" s="10">
        <v>12.07</v>
      </c>
    </row>
    <row r="24" spans="1:5" x14ac:dyDescent="0.25">
      <c r="A24" s="10"/>
      <c r="B24" s="1"/>
      <c r="C24" s="2"/>
      <c r="D24" s="1"/>
    </row>
    <row r="25" spans="1:5" x14ac:dyDescent="0.25">
      <c r="A25" s="11"/>
      <c r="B25" s="1" t="s">
        <v>19</v>
      </c>
      <c r="C25" s="1"/>
      <c r="D25" s="2"/>
    </row>
    <row r="26" spans="1:5" x14ac:dyDescent="0.25">
      <c r="A26" s="10" t="s">
        <v>2</v>
      </c>
      <c r="B26" s="4" t="s">
        <v>192</v>
      </c>
      <c r="C26" s="4" t="s">
        <v>27</v>
      </c>
      <c r="D26" s="10">
        <v>10.23</v>
      </c>
      <c r="E26" s="4" t="s">
        <v>46</v>
      </c>
    </row>
    <row r="27" spans="1:5" x14ac:dyDescent="0.25">
      <c r="A27" s="10" t="s">
        <v>3</v>
      </c>
      <c r="B27" s="4" t="s">
        <v>209</v>
      </c>
      <c r="C27" s="4" t="s">
        <v>7</v>
      </c>
      <c r="D27" s="10">
        <v>10.87</v>
      </c>
      <c r="E27" s="4"/>
    </row>
    <row r="28" spans="1:5" x14ac:dyDescent="0.25">
      <c r="A28" s="10" t="s">
        <v>6</v>
      </c>
      <c r="B28" s="4" t="s">
        <v>220</v>
      </c>
      <c r="C28" s="4" t="s">
        <v>7</v>
      </c>
      <c r="D28" s="10">
        <v>10.89</v>
      </c>
      <c r="E28" s="13"/>
    </row>
    <row r="29" spans="1:5" x14ac:dyDescent="0.25">
      <c r="A29" s="10" t="s">
        <v>8</v>
      </c>
      <c r="B29" s="4" t="s">
        <v>15</v>
      </c>
      <c r="C29" s="4" t="s">
        <v>16</v>
      </c>
      <c r="D29" s="30">
        <v>11</v>
      </c>
    </row>
    <row r="30" spans="1:5" x14ac:dyDescent="0.25">
      <c r="A30" s="10" t="s">
        <v>10</v>
      </c>
      <c r="B30" s="4" t="s">
        <v>17</v>
      </c>
      <c r="C30" s="4" t="s">
        <v>5</v>
      </c>
      <c r="D30" s="30">
        <v>11.2</v>
      </c>
    </row>
    <row r="31" spans="1:5" x14ac:dyDescent="0.25">
      <c r="A31" s="10" t="s">
        <v>11</v>
      </c>
      <c r="B31" s="4" t="s">
        <v>127</v>
      </c>
      <c r="C31" s="4" t="s">
        <v>5</v>
      </c>
      <c r="D31" s="30">
        <v>11.7</v>
      </c>
    </row>
    <row r="32" spans="1:5" x14ac:dyDescent="0.25">
      <c r="A32" s="10" t="s">
        <v>23</v>
      </c>
      <c r="B32" s="4" t="s">
        <v>221</v>
      </c>
      <c r="C32" s="4" t="s">
        <v>16</v>
      </c>
      <c r="D32" s="10">
        <v>11.84</v>
      </c>
    </row>
    <row r="33" spans="1:5" x14ac:dyDescent="0.25">
      <c r="A33" s="10">
        <v>8</v>
      </c>
      <c r="B33" s="4" t="s">
        <v>134</v>
      </c>
      <c r="C33" s="4" t="s">
        <v>14</v>
      </c>
      <c r="D33" s="10">
        <v>12.74</v>
      </c>
    </row>
    <row r="34" spans="1:5" x14ac:dyDescent="0.25">
      <c r="A34" s="10"/>
      <c r="B34" s="1"/>
      <c r="C34" s="1"/>
      <c r="D34" s="1"/>
    </row>
    <row r="35" spans="1:5" x14ac:dyDescent="0.25">
      <c r="A35" s="11"/>
      <c r="B35" s="4" t="s">
        <v>66</v>
      </c>
      <c r="C35" s="1"/>
      <c r="D35" s="1"/>
    </row>
    <row r="36" spans="1:5" x14ac:dyDescent="0.25">
      <c r="A36" s="10" t="s">
        <v>2</v>
      </c>
      <c r="B36" s="4" t="s">
        <v>26</v>
      </c>
      <c r="C36" s="4" t="s">
        <v>7</v>
      </c>
      <c r="D36" s="10">
        <v>10.25</v>
      </c>
      <c r="E36" t="s">
        <v>46</v>
      </c>
    </row>
    <row r="37" spans="1:5" x14ac:dyDescent="0.25">
      <c r="A37" s="10" t="s">
        <v>3</v>
      </c>
      <c r="B37" s="4" t="s">
        <v>188</v>
      </c>
      <c r="C37" s="4" t="s">
        <v>7</v>
      </c>
      <c r="D37" s="10">
        <v>10.81</v>
      </c>
      <c r="E37" t="s">
        <v>47</v>
      </c>
    </row>
    <row r="38" spans="1:5" x14ac:dyDescent="0.25">
      <c r="A38" s="10" t="s">
        <v>6</v>
      </c>
      <c r="B38" s="4" t="s">
        <v>33</v>
      </c>
      <c r="C38" s="4" t="s">
        <v>12</v>
      </c>
      <c r="D38" s="10">
        <v>10.82</v>
      </c>
      <c r="E38" t="s">
        <v>47</v>
      </c>
    </row>
    <row r="39" spans="1:5" x14ac:dyDescent="0.25">
      <c r="A39" s="10" t="s">
        <v>8</v>
      </c>
      <c r="B39" s="4" t="s">
        <v>123</v>
      </c>
      <c r="C39" s="4" t="s">
        <v>12</v>
      </c>
      <c r="D39" s="10">
        <v>11.03</v>
      </c>
    </row>
    <row r="40" spans="1:5" x14ac:dyDescent="0.25">
      <c r="A40" s="10" t="s">
        <v>10</v>
      </c>
      <c r="B40" s="4" t="s">
        <v>118</v>
      </c>
      <c r="C40" s="4" t="s">
        <v>119</v>
      </c>
      <c r="D40" s="10">
        <v>11.46</v>
      </c>
    </row>
    <row r="41" spans="1:5" x14ac:dyDescent="0.25">
      <c r="A41" s="10" t="s">
        <v>11</v>
      </c>
      <c r="B41" s="4" t="s">
        <v>129</v>
      </c>
      <c r="C41" s="4" t="s">
        <v>27</v>
      </c>
      <c r="D41" s="10">
        <v>11.74</v>
      </c>
    </row>
    <row r="42" spans="1:5" x14ac:dyDescent="0.25">
      <c r="A42" s="10" t="s">
        <v>23</v>
      </c>
      <c r="B42" s="4" t="s">
        <v>132</v>
      </c>
      <c r="C42" s="4" t="s">
        <v>7</v>
      </c>
      <c r="D42" s="10">
        <v>12.04</v>
      </c>
    </row>
    <row r="43" spans="1:5" x14ac:dyDescent="0.25">
      <c r="A43" s="10">
        <v>8</v>
      </c>
      <c r="B43" s="4" t="s">
        <v>121</v>
      </c>
      <c r="C43" s="4" t="s">
        <v>14</v>
      </c>
      <c r="D43" s="10">
        <v>12.14</v>
      </c>
    </row>
    <row r="44" spans="1:5" x14ac:dyDescent="0.25">
      <c r="A44" s="12"/>
      <c r="B44" s="2"/>
      <c r="C44" s="2"/>
      <c r="D44" s="2"/>
    </row>
    <row r="45" spans="1:5" x14ac:dyDescent="0.25">
      <c r="A45" s="11"/>
      <c r="B45" s="1" t="s">
        <v>24</v>
      </c>
      <c r="C45" s="1"/>
      <c r="D45" s="2"/>
    </row>
    <row r="46" spans="1:5" x14ac:dyDescent="0.25">
      <c r="A46" s="10" t="s">
        <v>2</v>
      </c>
      <c r="B46" s="4" t="s">
        <v>26</v>
      </c>
      <c r="C46" s="4" t="s">
        <v>7</v>
      </c>
      <c r="D46" s="10">
        <v>9.9700000000000006</v>
      </c>
    </row>
    <row r="47" spans="1:5" x14ac:dyDescent="0.25">
      <c r="A47" s="10" t="s">
        <v>3</v>
      </c>
      <c r="B47" s="4" t="s">
        <v>192</v>
      </c>
      <c r="C47" s="4" t="s">
        <v>27</v>
      </c>
      <c r="D47" s="10">
        <v>10.23</v>
      </c>
    </row>
    <row r="48" spans="1:5" x14ac:dyDescent="0.25">
      <c r="A48" s="10" t="s">
        <v>6</v>
      </c>
      <c r="B48" s="4" t="s">
        <v>193</v>
      </c>
      <c r="C48" s="4" t="s">
        <v>21</v>
      </c>
      <c r="D48" s="10">
        <v>10.28</v>
      </c>
    </row>
    <row r="49" spans="1:5" x14ac:dyDescent="0.25">
      <c r="A49" s="10" t="s">
        <v>8</v>
      </c>
      <c r="B49" s="4" t="s">
        <v>4</v>
      </c>
      <c r="C49" s="4" t="s">
        <v>5</v>
      </c>
      <c r="D49" s="10">
        <v>10.64</v>
      </c>
    </row>
    <row r="50" spans="1:5" x14ac:dyDescent="0.25">
      <c r="A50" s="10" t="s">
        <v>10</v>
      </c>
      <c r="B50" s="4" t="s">
        <v>194</v>
      </c>
      <c r="C50" s="4" t="s">
        <v>14</v>
      </c>
      <c r="D50" s="10">
        <v>10.65</v>
      </c>
    </row>
    <row r="51" spans="1:5" x14ac:dyDescent="0.25">
      <c r="A51" s="10" t="s">
        <v>11</v>
      </c>
      <c r="B51" s="4" t="s">
        <v>195</v>
      </c>
      <c r="C51" s="4" t="s">
        <v>12</v>
      </c>
      <c r="D51" s="10">
        <v>10.69</v>
      </c>
    </row>
    <row r="52" spans="1:5" x14ac:dyDescent="0.25">
      <c r="A52" s="10" t="s">
        <v>23</v>
      </c>
      <c r="B52" s="4" t="s">
        <v>33</v>
      </c>
      <c r="C52" s="4" t="s">
        <v>12</v>
      </c>
      <c r="D52" s="10">
        <v>10.69</v>
      </c>
    </row>
    <row r="53" spans="1:5" x14ac:dyDescent="0.25">
      <c r="A53" s="10" t="s">
        <v>25</v>
      </c>
      <c r="B53" s="4" t="s">
        <v>188</v>
      </c>
      <c r="C53" s="4" t="s">
        <v>7</v>
      </c>
      <c r="D53" s="30">
        <v>10.7</v>
      </c>
    </row>
    <row r="55" spans="1:5" x14ac:dyDescent="0.25">
      <c r="A55" s="3" t="s">
        <v>32</v>
      </c>
      <c r="B55" s="2"/>
      <c r="C55" s="2"/>
      <c r="D55" s="2"/>
    </row>
    <row r="56" spans="1:5" x14ac:dyDescent="0.25">
      <c r="B56" s="1" t="s">
        <v>1</v>
      </c>
      <c r="C56" s="1"/>
      <c r="D56" s="12"/>
    </row>
    <row r="57" spans="1:5" x14ac:dyDescent="0.25">
      <c r="A57" s="10" t="s">
        <v>2</v>
      </c>
      <c r="B57" s="4" t="s">
        <v>26</v>
      </c>
      <c r="C57" s="4" t="s">
        <v>7</v>
      </c>
      <c r="D57" s="10">
        <v>20.05</v>
      </c>
      <c r="E57" s="4" t="s">
        <v>46</v>
      </c>
    </row>
    <row r="58" spans="1:5" x14ac:dyDescent="0.25">
      <c r="A58" s="10" t="s">
        <v>3</v>
      </c>
      <c r="B58" s="4" t="s">
        <v>192</v>
      </c>
      <c r="C58" s="4" t="s">
        <v>27</v>
      </c>
      <c r="D58" s="30">
        <v>20.5</v>
      </c>
      <c r="E58" s="4" t="s">
        <v>47</v>
      </c>
    </row>
    <row r="59" spans="1:5" x14ac:dyDescent="0.25">
      <c r="A59" s="10" t="s">
        <v>6</v>
      </c>
      <c r="B59" s="4" t="s">
        <v>33</v>
      </c>
      <c r="C59" s="4" t="s">
        <v>12</v>
      </c>
      <c r="D59" s="30">
        <v>20.6</v>
      </c>
      <c r="E59" s="4" t="s">
        <v>47</v>
      </c>
    </row>
    <row r="60" spans="1:5" x14ac:dyDescent="0.25">
      <c r="A60" s="10" t="s">
        <v>8</v>
      </c>
      <c r="B60" s="4" t="s">
        <v>194</v>
      </c>
      <c r="C60" s="4" t="s">
        <v>14</v>
      </c>
      <c r="D60" s="10">
        <v>21.59</v>
      </c>
      <c r="E60" s="4" t="s">
        <v>47</v>
      </c>
    </row>
    <row r="61" spans="1:5" x14ac:dyDescent="0.25">
      <c r="A61" s="10" t="s">
        <v>10</v>
      </c>
      <c r="B61" s="4" t="s">
        <v>115</v>
      </c>
      <c r="C61" s="4" t="s">
        <v>14</v>
      </c>
      <c r="D61" s="10">
        <v>21.82</v>
      </c>
      <c r="E61" s="4"/>
    </row>
    <row r="62" spans="1:5" x14ac:dyDescent="0.25">
      <c r="A62" s="10" t="s">
        <v>11</v>
      </c>
      <c r="B62" s="4" t="s">
        <v>127</v>
      </c>
      <c r="C62" s="4" t="s">
        <v>5</v>
      </c>
      <c r="D62" s="10">
        <v>23.24</v>
      </c>
      <c r="E62" s="4"/>
    </row>
    <row r="63" spans="1:5" x14ac:dyDescent="0.25">
      <c r="A63" s="10" t="s">
        <v>23</v>
      </c>
      <c r="B63" s="4" t="s">
        <v>213</v>
      </c>
      <c r="C63" s="4" t="s">
        <v>21</v>
      </c>
      <c r="D63" s="10">
        <v>25.71</v>
      </c>
    </row>
    <row r="64" spans="1:5" x14ac:dyDescent="0.25">
      <c r="A64" s="10"/>
      <c r="B64" s="1"/>
      <c r="C64" s="2"/>
      <c r="D64" s="1"/>
    </row>
    <row r="65" spans="1:5" x14ac:dyDescent="0.25">
      <c r="A65" s="11"/>
      <c r="B65" s="1" t="s">
        <v>13</v>
      </c>
      <c r="C65" s="1"/>
      <c r="D65" s="2"/>
    </row>
    <row r="66" spans="1:5" x14ac:dyDescent="0.25">
      <c r="A66" s="10" t="s">
        <v>2</v>
      </c>
      <c r="B66" s="4" t="s">
        <v>15</v>
      </c>
      <c r="C66" s="4" t="s">
        <v>16</v>
      </c>
      <c r="D66" s="10">
        <v>21.18</v>
      </c>
      <c r="E66" s="4" t="s">
        <v>46</v>
      </c>
    </row>
    <row r="67" spans="1:5" x14ac:dyDescent="0.25">
      <c r="A67" s="10" t="s">
        <v>3</v>
      </c>
      <c r="B67" s="4" t="s">
        <v>4</v>
      </c>
      <c r="C67" s="4" t="s">
        <v>5</v>
      </c>
      <c r="D67" s="10">
        <v>21.28</v>
      </c>
      <c r="E67" s="4" t="s">
        <v>47</v>
      </c>
    </row>
    <row r="68" spans="1:5" x14ac:dyDescent="0.25">
      <c r="A68" s="10" t="s">
        <v>6</v>
      </c>
      <c r="B68" s="4" t="s">
        <v>116</v>
      </c>
      <c r="C68" s="4" t="s">
        <v>12</v>
      </c>
      <c r="D68" s="10">
        <v>22.43</v>
      </c>
    </row>
    <row r="69" spans="1:5" x14ac:dyDescent="0.25">
      <c r="A69" s="10" t="s">
        <v>8</v>
      </c>
      <c r="B69" s="4" t="s">
        <v>187</v>
      </c>
      <c r="C69" s="4" t="s">
        <v>5</v>
      </c>
      <c r="D69" s="10">
        <v>22.71</v>
      </c>
    </row>
    <row r="70" spans="1:5" x14ac:dyDescent="0.25">
      <c r="A70" s="10" t="s">
        <v>10</v>
      </c>
      <c r="B70" s="4" t="s">
        <v>214</v>
      </c>
      <c r="C70" s="4" t="s">
        <v>16</v>
      </c>
      <c r="D70" s="30">
        <v>23.2</v>
      </c>
    </row>
    <row r="71" spans="1:5" x14ac:dyDescent="0.25">
      <c r="A71" s="10" t="s">
        <v>11</v>
      </c>
      <c r="B71" s="4" t="s">
        <v>215</v>
      </c>
      <c r="C71" s="4" t="s">
        <v>16</v>
      </c>
      <c r="D71" s="10">
        <v>23.48</v>
      </c>
    </row>
    <row r="72" spans="1:5" x14ac:dyDescent="0.25">
      <c r="A72" s="10">
        <v>7</v>
      </c>
      <c r="B72" s="4" t="s">
        <v>132</v>
      </c>
      <c r="C72" s="4" t="s">
        <v>7</v>
      </c>
      <c r="D72" s="10">
        <v>24.68</v>
      </c>
    </row>
    <row r="73" spans="1:5" x14ac:dyDescent="0.25">
      <c r="A73" s="10"/>
      <c r="B73" s="1"/>
      <c r="C73" s="1"/>
      <c r="D73" s="1"/>
    </row>
    <row r="74" spans="1:5" x14ac:dyDescent="0.25">
      <c r="A74" s="11"/>
      <c r="B74" s="4" t="s">
        <v>19</v>
      </c>
      <c r="C74" s="1"/>
      <c r="D74" s="1"/>
    </row>
    <row r="75" spans="1:5" x14ac:dyDescent="0.25">
      <c r="A75" s="10" t="s">
        <v>2</v>
      </c>
      <c r="B75" s="4" t="s">
        <v>193</v>
      </c>
      <c r="C75" s="4" t="s">
        <v>21</v>
      </c>
      <c r="D75" s="10">
        <v>21.02</v>
      </c>
      <c r="E75" t="s">
        <v>46</v>
      </c>
    </row>
    <row r="76" spans="1:5" x14ac:dyDescent="0.25">
      <c r="A76" s="10" t="s">
        <v>3</v>
      </c>
      <c r="B76" s="4" t="s">
        <v>212</v>
      </c>
      <c r="C76" s="4" t="s">
        <v>12</v>
      </c>
      <c r="D76" s="10">
        <v>21.77</v>
      </c>
    </row>
    <row r="77" spans="1:5" x14ac:dyDescent="0.25">
      <c r="A77" s="10" t="s">
        <v>6</v>
      </c>
      <c r="B77" s="4" t="s">
        <v>9</v>
      </c>
      <c r="C77" s="4" t="s">
        <v>7</v>
      </c>
      <c r="D77" s="10">
        <v>22.19</v>
      </c>
    </row>
    <row r="78" spans="1:5" x14ac:dyDescent="0.25">
      <c r="A78" s="10" t="s">
        <v>8</v>
      </c>
      <c r="B78" s="4" t="s">
        <v>123</v>
      </c>
      <c r="C78" s="4" t="s">
        <v>12</v>
      </c>
      <c r="D78" s="10">
        <v>22.27</v>
      </c>
    </row>
    <row r="79" spans="1:5" x14ac:dyDescent="0.25">
      <c r="A79" s="10" t="s">
        <v>10</v>
      </c>
      <c r="B79" s="4" t="s">
        <v>203</v>
      </c>
      <c r="C79" s="4" t="s">
        <v>119</v>
      </c>
      <c r="D79" s="10">
        <v>23.53</v>
      </c>
    </row>
    <row r="80" spans="1:5" x14ac:dyDescent="0.25">
      <c r="A80" s="10" t="s">
        <v>11</v>
      </c>
      <c r="B80" s="4" t="s">
        <v>180</v>
      </c>
      <c r="C80" s="4" t="s">
        <v>5</v>
      </c>
      <c r="D80" s="10">
        <v>24.92</v>
      </c>
    </row>
    <row r="81" spans="1:5" x14ac:dyDescent="0.25">
      <c r="A81" s="10"/>
      <c r="B81" s="1"/>
      <c r="C81" s="1"/>
      <c r="D81" s="1"/>
    </row>
    <row r="82" spans="1:5" x14ac:dyDescent="0.25">
      <c r="A82" s="11"/>
      <c r="B82" s="4" t="s">
        <v>66</v>
      </c>
      <c r="C82" s="1"/>
      <c r="D82" s="1"/>
    </row>
    <row r="83" spans="1:5" x14ac:dyDescent="0.25">
      <c r="A83" s="10" t="s">
        <v>2</v>
      </c>
      <c r="B83" s="4" t="s">
        <v>195</v>
      </c>
      <c r="C83" s="4" t="s">
        <v>12</v>
      </c>
      <c r="D83" s="10">
        <v>21.7</v>
      </c>
      <c r="E83" t="s">
        <v>46</v>
      </c>
    </row>
    <row r="84" spans="1:5" x14ac:dyDescent="0.25">
      <c r="A84" s="10" t="s">
        <v>3</v>
      </c>
      <c r="B84" s="4" t="s">
        <v>209</v>
      </c>
      <c r="C84" s="4" t="s">
        <v>7</v>
      </c>
      <c r="D84" s="10">
        <v>22.1</v>
      </c>
    </row>
    <row r="85" spans="1:5" x14ac:dyDescent="0.25">
      <c r="A85" s="10" t="s">
        <v>6</v>
      </c>
      <c r="B85" s="4" t="s">
        <v>210</v>
      </c>
      <c r="C85" s="4" t="s">
        <v>7</v>
      </c>
      <c r="D85" s="10">
        <v>22.3</v>
      </c>
    </row>
    <row r="86" spans="1:5" x14ac:dyDescent="0.25">
      <c r="A86" s="10" t="s">
        <v>8</v>
      </c>
      <c r="B86" s="4" t="s">
        <v>22</v>
      </c>
      <c r="C86" s="4" t="s">
        <v>7</v>
      </c>
      <c r="D86" s="10">
        <v>22.7</v>
      </c>
    </row>
    <row r="87" spans="1:5" x14ac:dyDescent="0.25">
      <c r="A87" s="10" t="s">
        <v>10</v>
      </c>
      <c r="B87" s="4" t="s">
        <v>211</v>
      </c>
      <c r="C87" s="4" t="s">
        <v>7</v>
      </c>
      <c r="D87" s="33">
        <v>23</v>
      </c>
    </row>
    <row r="88" spans="1:5" x14ac:dyDescent="0.25">
      <c r="A88" s="10" t="s">
        <v>11</v>
      </c>
      <c r="B88" s="4" t="s">
        <v>130</v>
      </c>
      <c r="C88" s="4" t="s">
        <v>12</v>
      </c>
      <c r="D88" s="10">
        <v>23.3</v>
      </c>
    </row>
    <row r="89" spans="1:5" x14ac:dyDescent="0.25">
      <c r="A89" s="10"/>
      <c r="B89" s="1"/>
      <c r="C89" s="1"/>
      <c r="D89" s="1"/>
    </row>
    <row r="90" spans="1:5" x14ac:dyDescent="0.25">
      <c r="A90" s="11"/>
      <c r="B90" s="1" t="s">
        <v>24</v>
      </c>
      <c r="C90" s="1"/>
      <c r="D90" s="2"/>
    </row>
    <row r="91" spans="1:5" x14ac:dyDescent="0.25">
      <c r="A91" s="10" t="s">
        <v>2</v>
      </c>
      <c r="B91" s="4" t="s">
        <v>26</v>
      </c>
      <c r="C91" s="4" t="s">
        <v>7</v>
      </c>
      <c r="D91" s="10">
        <v>19.77</v>
      </c>
    </row>
    <row r="92" spans="1:5" x14ac:dyDescent="0.25">
      <c r="A92" s="10" t="s">
        <v>3</v>
      </c>
      <c r="B92" s="4" t="s">
        <v>193</v>
      </c>
      <c r="C92" s="4" t="s">
        <v>21</v>
      </c>
      <c r="D92" s="10">
        <v>20.309999999999999</v>
      </c>
    </row>
    <row r="93" spans="1:5" x14ac:dyDescent="0.25">
      <c r="A93" s="10" t="s">
        <v>6</v>
      </c>
      <c r="B93" s="4" t="s">
        <v>192</v>
      </c>
      <c r="C93" s="4" t="s">
        <v>27</v>
      </c>
      <c r="D93" s="10">
        <v>20.72</v>
      </c>
    </row>
    <row r="94" spans="1:5" x14ac:dyDescent="0.25">
      <c r="A94" s="10" t="s">
        <v>8</v>
      </c>
      <c r="B94" s="4" t="s">
        <v>15</v>
      </c>
      <c r="C94" s="4" t="s">
        <v>16</v>
      </c>
      <c r="D94" s="10">
        <v>20.88</v>
      </c>
    </row>
    <row r="95" spans="1:5" x14ac:dyDescent="0.25">
      <c r="A95" s="10" t="s">
        <v>10</v>
      </c>
      <c r="B95" s="4" t="s">
        <v>33</v>
      </c>
      <c r="C95" s="4" t="s">
        <v>12</v>
      </c>
      <c r="D95" s="10">
        <v>20.91</v>
      </c>
    </row>
    <row r="96" spans="1:5" x14ac:dyDescent="0.25">
      <c r="A96" s="10" t="s">
        <v>11</v>
      </c>
      <c r="B96" s="4" t="s">
        <v>4</v>
      </c>
      <c r="C96" s="4" t="s">
        <v>5</v>
      </c>
      <c r="D96" s="10">
        <v>21.16</v>
      </c>
    </row>
    <row r="97" spans="1:4" x14ac:dyDescent="0.25">
      <c r="A97" s="10" t="s">
        <v>23</v>
      </c>
      <c r="B97" s="4" t="s">
        <v>194</v>
      </c>
      <c r="C97" s="4" t="s">
        <v>14</v>
      </c>
      <c r="D97" s="10">
        <v>21.17</v>
      </c>
    </row>
    <row r="98" spans="1:4" x14ac:dyDescent="0.25">
      <c r="A98" s="10" t="s">
        <v>25</v>
      </c>
      <c r="B98" s="4" t="s">
        <v>195</v>
      </c>
      <c r="C98" s="4" t="s">
        <v>12</v>
      </c>
      <c r="D98" s="10">
        <v>21.44</v>
      </c>
    </row>
    <row r="99" spans="1:4" x14ac:dyDescent="0.25">
      <c r="A99" s="11"/>
    </row>
    <row r="100" spans="1:4" x14ac:dyDescent="0.25">
      <c r="A100" s="3" t="s">
        <v>41</v>
      </c>
      <c r="B100" s="2"/>
      <c r="C100" s="2"/>
      <c r="D100" s="2"/>
    </row>
    <row r="101" spans="1:4" x14ac:dyDescent="0.25">
      <c r="B101" s="4" t="s">
        <v>80</v>
      </c>
      <c r="C101" s="2"/>
      <c r="D101" s="2"/>
    </row>
    <row r="102" spans="1:4" x14ac:dyDescent="0.25">
      <c r="A102" s="8" t="s">
        <v>2</v>
      </c>
      <c r="B102" s="4" t="s">
        <v>114</v>
      </c>
      <c r="C102" s="4" t="s">
        <v>27</v>
      </c>
      <c r="D102" s="4" t="s">
        <v>266</v>
      </c>
    </row>
    <row r="103" spans="1:4" x14ac:dyDescent="0.25">
      <c r="A103" s="8" t="s">
        <v>3</v>
      </c>
      <c r="B103" s="4" t="s">
        <v>115</v>
      </c>
      <c r="C103" s="4" t="s">
        <v>14</v>
      </c>
      <c r="D103" s="4" t="s">
        <v>267</v>
      </c>
    </row>
    <row r="104" spans="1:4" x14ac:dyDescent="0.25">
      <c r="A104" s="8" t="s">
        <v>6</v>
      </c>
      <c r="B104" s="4" t="s">
        <v>211</v>
      </c>
      <c r="C104" s="4" t="s">
        <v>7</v>
      </c>
      <c r="D104" s="4" t="s">
        <v>268</v>
      </c>
    </row>
    <row r="105" spans="1:4" x14ac:dyDescent="0.25">
      <c r="A105" s="8" t="s">
        <v>8</v>
      </c>
      <c r="B105" s="4" t="s">
        <v>176</v>
      </c>
      <c r="C105" s="4" t="s">
        <v>5</v>
      </c>
      <c r="D105" s="4" t="s">
        <v>269</v>
      </c>
    </row>
    <row r="106" spans="1:4" x14ac:dyDescent="0.25">
      <c r="A106" s="8" t="s">
        <v>10</v>
      </c>
      <c r="B106" s="4" t="s">
        <v>270</v>
      </c>
      <c r="C106" s="4" t="s">
        <v>16</v>
      </c>
      <c r="D106" s="4" t="s">
        <v>271</v>
      </c>
    </row>
    <row r="107" spans="1:4" x14ac:dyDescent="0.25">
      <c r="A107" s="8" t="s">
        <v>11</v>
      </c>
      <c r="B107" s="4" t="s">
        <v>272</v>
      </c>
      <c r="C107" s="4" t="s">
        <v>119</v>
      </c>
      <c r="D107" s="4" t="s">
        <v>273</v>
      </c>
    </row>
    <row r="108" spans="1:4" x14ac:dyDescent="0.25">
      <c r="A108" s="8" t="s">
        <v>23</v>
      </c>
      <c r="B108" s="4" t="s">
        <v>133</v>
      </c>
      <c r="C108" s="4" t="s">
        <v>12</v>
      </c>
      <c r="D108" s="4" t="s">
        <v>274</v>
      </c>
    </row>
    <row r="109" spans="1:4" x14ac:dyDescent="0.25">
      <c r="A109" s="8" t="s">
        <v>25</v>
      </c>
      <c r="B109" s="4" t="s">
        <v>125</v>
      </c>
      <c r="C109" s="4" t="s">
        <v>126</v>
      </c>
      <c r="D109" s="4" t="s">
        <v>275</v>
      </c>
    </row>
    <row r="110" spans="1:4" x14ac:dyDescent="0.25">
      <c r="A110" s="8" t="s">
        <v>37</v>
      </c>
      <c r="B110" s="4" t="s">
        <v>215</v>
      </c>
      <c r="C110" s="4" t="s">
        <v>16</v>
      </c>
      <c r="D110" s="4" t="s">
        <v>275</v>
      </c>
    </row>
    <row r="111" spans="1:4" x14ac:dyDescent="0.25">
      <c r="A111" s="8" t="s">
        <v>39</v>
      </c>
      <c r="B111" s="4" t="s">
        <v>124</v>
      </c>
      <c r="C111" s="4" t="s">
        <v>12</v>
      </c>
      <c r="D111" s="4" t="s">
        <v>276</v>
      </c>
    </row>
    <row r="112" spans="1:4" x14ac:dyDescent="0.25">
      <c r="A112" s="8">
        <v>11</v>
      </c>
      <c r="B112" s="4" t="s">
        <v>185</v>
      </c>
      <c r="C112" s="4" t="s">
        <v>119</v>
      </c>
      <c r="D112" s="4" t="s">
        <v>277</v>
      </c>
    </row>
    <row r="113" spans="1:7" x14ac:dyDescent="0.25">
      <c r="A113" s="8">
        <v>12</v>
      </c>
      <c r="B113" s="4" t="s">
        <v>214</v>
      </c>
      <c r="C113" s="4" t="s">
        <v>16</v>
      </c>
      <c r="D113" s="4" t="s">
        <v>278</v>
      </c>
    </row>
    <row r="114" spans="1:7" x14ac:dyDescent="0.25">
      <c r="A114" s="8"/>
      <c r="B114" s="4"/>
      <c r="C114" s="4"/>
      <c r="D114" s="4"/>
    </row>
    <row r="115" spans="1:7" x14ac:dyDescent="0.25">
      <c r="A115" s="8"/>
      <c r="B115" s="4" t="s">
        <v>81</v>
      </c>
      <c r="C115" s="4"/>
      <c r="D115" s="4"/>
    </row>
    <row r="116" spans="1:7" x14ac:dyDescent="0.25">
      <c r="A116" s="8">
        <v>1</v>
      </c>
      <c r="B116" s="4" t="s">
        <v>28</v>
      </c>
      <c r="C116" s="4" t="s">
        <v>29</v>
      </c>
      <c r="D116" s="4" t="s">
        <v>279</v>
      </c>
      <c r="F116" s="3" t="s">
        <v>82</v>
      </c>
      <c r="G116" s="3" t="s">
        <v>90</v>
      </c>
    </row>
    <row r="117" spans="1:7" x14ac:dyDescent="0.25">
      <c r="A117" s="8">
        <v>2</v>
      </c>
      <c r="B117" s="4" t="s">
        <v>280</v>
      </c>
      <c r="C117" s="4" t="s">
        <v>7</v>
      </c>
      <c r="D117" s="4" t="s">
        <v>281</v>
      </c>
      <c r="F117" s="28" t="s">
        <v>83</v>
      </c>
    </row>
    <row r="118" spans="1:7" x14ac:dyDescent="0.25">
      <c r="A118" s="8">
        <v>3</v>
      </c>
      <c r="B118" s="4" t="s">
        <v>34</v>
      </c>
      <c r="C118" s="4" t="s">
        <v>12</v>
      </c>
      <c r="D118" s="4" t="s">
        <v>282</v>
      </c>
      <c r="F118" s="28" t="s">
        <v>84</v>
      </c>
    </row>
    <row r="119" spans="1:7" x14ac:dyDescent="0.25">
      <c r="A119" s="8">
        <v>4</v>
      </c>
      <c r="B119" s="4" t="s">
        <v>30</v>
      </c>
      <c r="C119" s="4" t="s">
        <v>7</v>
      </c>
      <c r="D119" s="4" t="s">
        <v>283</v>
      </c>
    </row>
    <row r="120" spans="1:7" x14ac:dyDescent="0.25">
      <c r="A120" s="8">
        <v>5</v>
      </c>
      <c r="B120" s="4" t="s">
        <v>22</v>
      </c>
      <c r="C120" s="4" t="s">
        <v>7</v>
      </c>
      <c r="D120" s="4" t="s">
        <v>284</v>
      </c>
    </row>
    <row r="121" spans="1:7" x14ac:dyDescent="0.25">
      <c r="A121" s="8">
        <v>6</v>
      </c>
      <c r="B121" s="4" t="s">
        <v>113</v>
      </c>
      <c r="C121" s="4" t="s">
        <v>14</v>
      </c>
      <c r="D121" s="4" t="s">
        <v>285</v>
      </c>
    </row>
    <row r="122" spans="1:7" x14ac:dyDescent="0.25">
      <c r="A122" s="8">
        <v>7</v>
      </c>
      <c r="B122" s="4" t="s">
        <v>131</v>
      </c>
      <c r="C122" s="4" t="s">
        <v>126</v>
      </c>
      <c r="D122" s="4" t="s">
        <v>286</v>
      </c>
    </row>
    <row r="123" spans="1:7" x14ac:dyDescent="0.25">
      <c r="A123" s="8">
        <v>8</v>
      </c>
      <c r="B123" s="4" t="s">
        <v>287</v>
      </c>
      <c r="C123" s="4" t="s">
        <v>16</v>
      </c>
      <c r="D123" s="4" t="s">
        <v>288</v>
      </c>
    </row>
    <row r="124" spans="1:7" x14ac:dyDescent="0.25">
      <c r="A124" s="8">
        <v>9</v>
      </c>
      <c r="B124" s="4" t="s">
        <v>220</v>
      </c>
      <c r="C124" s="4" t="s">
        <v>7</v>
      </c>
      <c r="D124" s="4" t="s">
        <v>289</v>
      </c>
    </row>
    <row r="126" spans="1:7" x14ac:dyDescent="0.25">
      <c r="A126" s="3" t="s">
        <v>45</v>
      </c>
      <c r="B126" s="4"/>
      <c r="C126" s="2"/>
      <c r="D126" s="4"/>
    </row>
    <row r="127" spans="1:7" x14ac:dyDescent="0.25">
      <c r="B127" s="4" t="s">
        <v>80</v>
      </c>
      <c r="C127" s="2"/>
      <c r="D127" s="2"/>
    </row>
    <row r="128" spans="1:7" x14ac:dyDescent="0.25">
      <c r="A128" s="8" t="s">
        <v>2</v>
      </c>
      <c r="B128" s="4" t="s">
        <v>314</v>
      </c>
      <c r="C128" s="4" t="s">
        <v>12</v>
      </c>
      <c r="D128" s="8" t="s">
        <v>316</v>
      </c>
      <c r="F128" s="28" t="s">
        <v>83</v>
      </c>
    </row>
    <row r="129" spans="1:6" x14ac:dyDescent="0.25">
      <c r="A129" s="8" t="s">
        <v>3</v>
      </c>
      <c r="B129" s="4" t="s">
        <v>190</v>
      </c>
      <c r="C129" s="4" t="s">
        <v>7</v>
      </c>
      <c r="D129" s="8" t="s">
        <v>317</v>
      </c>
      <c r="F129" s="28" t="s">
        <v>84</v>
      </c>
    </row>
    <row r="130" spans="1:6" x14ac:dyDescent="0.25">
      <c r="A130" s="8" t="s">
        <v>6</v>
      </c>
      <c r="B130" s="4" t="s">
        <v>179</v>
      </c>
      <c r="C130" s="4" t="s">
        <v>7</v>
      </c>
      <c r="D130" s="8" t="s">
        <v>318</v>
      </c>
      <c r="F130" s="28"/>
    </row>
    <row r="131" spans="1:6" x14ac:dyDescent="0.25">
      <c r="A131" s="8" t="s">
        <v>8</v>
      </c>
      <c r="B131" s="4" t="s">
        <v>43</v>
      </c>
      <c r="C131" s="4" t="s">
        <v>12</v>
      </c>
      <c r="D131" s="8" t="s">
        <v>319</v>
      </c>
      <c r="F131" s="28"/>
    </row>
    <row r="132" spans="1:6" x14ac:dyDescent="0.25">
      <c r="A132" s="8" t="s">
        <v>10</v>
      </c>
      <c r="B132" s="4" t="s">
        <v>315</v>
      </c>
      <c r="C132" s="4" t="s">
        <v>12</v>
      </c>
      <c r="D132" s="8" t="s">
        <v>320</v>
      </c>
      <c r="F132" s="28"/>
    </row>
    <row r="133" spans="1:6" x14ac:dyDescent="0.25">
      <c r="A133" s="8" t="s">
        <v>11</v>
      </c>
      <c r="B133" s="4" t="s">
        <v>35</v>
      </c>
      <c r="C133" s="4" t="s">
        <v>16</v>
      </c>
      <c r="D133" s="8" t="s">
        <v>321</v>
      </c>
      <c r="F133" s="28"/>
    </row>
    <row r="134" spans="1:6" x14ac:dyDescent="0.25">
      <c r="A134" s="8" t="s">
        <v>23</v>
      </c>
      <c r="B134" s="4" t="s">
        <v>44</v>
      </c>
      <c r="C134" s="4" t="s">
        <v>7</v>
      </c>
      <c r="D134" s="8" t="s">
        <v>322</v>
      </c>
      <c r="F134" s="28"/>
    </row>
    <row r="135" spans="1:6" x14ac:dyDescent="0.25">
      <c r="A135" s="8"/>
      <c r="B135" s="4"/>
      <c r="C135" s="4"/>
      <c r="D135" s="4"/>
      <c r="F135" s="28"/>
    </row>
    <row r="136" spans="1:6" x14ac:dyDescent="0.25">
      <c r="A136" s="8"/>
      <c r="B136" s="4" t="s">
        <v>81</v>
      </c>
      <c r="C136" s="4"/>
      <c r="D136" s="4"/>
      <c r="F136" s="28"/>
    </row>
    <row r="137" spans="1:6" x14ac:dyDescent="0.25">
      <c r="A137" s="8">
        <v>1</v>
      </c>
      <c r="B137" s="4" t="s">
        <v>323</v>
      </c>
      <c r="C137" s="4" t="s">
        <v>126</v>
      </c>
      <c r="D137" s="8" t="s">
        <v>330</v>
      </c>
      <c r="F137" s="28" t="s">
        <v>82</v>
      </c>
    </row>
    <row r="138" spans="1:6" x14ac:dyDescent="0.25">
      <c r="A138" s="8">
        <v>2</v>
      </c>
      <c r="B138" s="4" t="s">
        <v>36</v>
      </c>
      <c r="C138" s="4" t="s">
        <v>14</v>
      </c>
      <c r="D138" s="8" t="s">
        <v>331</v>
      </c>
    </row>
    <row r="139" spans="1:6" x14ac:dyDescent="0.25">
      <c r="A139" s="8">
        <v>3</v>
      </c>
      <c r="B139" s="4" t="s">
        <v>324</v>
      </c>
      <c r="C139" s="4" t="s">
        <v>29</v>
      </c>
      <c r="D139" s="8" t="s">
        <v>332</v>
      </c>
    </row>
    <row r="140" spans="1:6" x14ac:dyDescent="0.25">
      <c r="A140" s="8">
        <v>4</v>
      </c>
      <c r="B140" s="4" t="s">
        <v>120</v>
      </c>
      <c r="C140" s="4" t="s">
        <v>12</v>
      </c>
      <c r="D140" s="8" t="s">
        <v>333</v>
      </c>
    </row>
    <row r="141" spans="1:6" x14ac:dyDescent="0.25">
      <c r="A141" s="8">
        <v>5</v>
      </c>
      <c r="B141" s="4" t="s">
        <v>325</v>
      </c>
      <c r="C141" s="4" t="s">
        <v>12</v>
      </c>
      <c r="D141" s="8" t="s">
        <v>334</v>
      </c>
    </row>
    <row r="142" spans="1:6" x14ac:dyDescent="0.25">
      <c r="A142" s="8">
        <v>6</v>
      </c>
      <c r="B142" s="4" t="s">
        <v>326</v>
      </c>
      <c r="C142" s="4" t="s">
        <v>29</v>
      </c>
      <c r="D142" s="8" t="s">
        <v>335</v>
      </c>
    </row>
    <row r="143" spans="1:6" x14ac:dyDescent="0.25">
      <c r="A143" s="8">
        <v>7</v>
      </c>
      <c r="B143" s="4" t="s">
        <v>327</v>
      </c>
      <c r="C143" s="4" t="s">
        <v>21</v>
      </c>
      <c r="D143" s="8" t="s">
        <v>336</v>
      </c>
    </row>
    <row r="144" spans="1:6" x14ac:dyDescent="0.25">
      <c r="A144" s="8">
        <v>8</v>
      </c>
      <c r="B144" s="4" t="s">
        <v>191</v>
      </c>
      <c r="C144" s="4" t="s">
        <v>21</v>
      </c>
      <c r="D144" s="8" t="s">
        <v>337</v>
      </c>
    </row>
    <row r="145" spans="1:4" x14ac:dyDescent="0.25">
      <c r="A145" s="8">
        <v>9</v>
      </c>
      <c r="B145" s="4" t="s">
        <v>328</v>
      </c>
      <c r="C145" s="4" t="s">
        <v>12</v>
      </c>
      <c r="D145" s="8" t="s">
        <v>338</v>
      </c>
    </row>
    <row r="146" spans="1:4" x14ac:dyDescent="0.25">
      <c r="A146" s="8">
        <v>10</v>
      </c>
      <c r="B146" s="4" t="s">
        <v>329</v>
      </c>
      <c r="C146" s="4" t="s">
        <v>14</v>
      </c>
      <c r="D146" s="8" t="s">
        <v>339</v>
      </c>
    </row>
    <row r="147" spans="1:4" x14ac:dyDescent="0.25">
      <c r="A147" s="8"/>
      <c r="B147" s="4"/>
      <c r="C147" s="4"/>
      <c r="D147" s="4"/>
    </row>
    <row r="148" spans="1:4" x14ac:dyDescent="0.25">
      <c r="A148" s="3" t="s">
        <v>53</v>
      </c>
      <c r="B148" s="5"/>
      <c r="C148" s="5"/>
      <c r="D148" s="5"/>
    </row>
    <row r="149" spans="1:4" x14ac:dyDescent="0.25">
      <c r="A149" s="6"/>
      <c r="B149" s="4" t="s">
        <v>24</v>
      </c>
      <c r="C149" s="4"/>
      <c r="D149" s="7"/>
    </row>
    <row r="150" spans="1:4" x14ac:dyDescent="0.25">
      <c r="A150" s="8" t="s">
        <v>2</v>
      </c>
      <c r="B150" s="4" t="s">
        <v>185</v>
      </c>
      <c r="C150" s="4" t="s">
        <v>119</v>
      </c>
      <c r="D150" s="8">
        <v>13.69</v>
      </c>
    </row>
    <row r="151" spans="1:4" x14ac:dyDescent="0.25">
      <c r="A151" s="8" t="s">
        <v>3</v>
      </c>
      <c r="B151" s="4" t="s">
        <v>188</v>
      </c>
      <c r="C151" s="4" t="s">
        <v>7</v>
      </c>
      <c r="D151" s="8">
        <v>14.37</v>
      </c>
    </row>
    <row r="152" spans="1:4" x14ac:dyDescent="0.25">
      <c r="A152" s="8" t="s">
        <v>6</v>
      </c>
      <c r="B152" s="4" t="s">
        <v>34</v>
      </c>
      <c r="C152" s="4" t="s">
        <v>12</v>
      </c>
      <c r="D152" s="8">
        <v>15.49</v>
      </c>
    </row>
    <row r="153" spans="1:4" x14ac:dyDescent="0.25">
      <c r="A153" s="8" t="s">
        <v>8</v>
      </c>
      <c r="B153" s="4" t="s">
        <v>189</v>
      </c>
      <c r="C153" s="4" t="s">
        <v>12</v>
      </c>
      <c r="D153" s="8">
        <v>15.68</v>
      </c>
    </row>
    <row r="154" spans="1:4" x14ac:dyDescent="0.25">
      <c r="A154" s="8" t="s">
        <v>10</v>
      </c>
      <c r="B154" s="4" t="s">
        <v>187</v>
      </c>
      <c r="C154" s="4" t="s">
        <v>5</v>
      </c>
      <c r="D154" s="8">
        <v>15.95</v>
      </c>
    </row>
    <row r="155" spans="1:4" x14ac:dyDescent="0.25">
      <c r="A155" s="8">
        <v>6</v>
      </c>
      <c r="B155" s="4" t="s">
        <v>190</v>
      </c>
      <c r="C155" s="4" t="s">
        <v>7</v>
      </c>
      <c r="D155" s="8">
        <v>16.02</v>
      </c>
    </row>
    <row r="156" spans="1:4" x14ac:dyDescent="0.25">
      <c r="A156" s="8">
        <v>7</v>
      </c>
      <c r="B156" s="4" t="s">
        <v>44</v>
      </c>
      <c r="C156" s="4" t="s">
        <v>7</v>
      </c>
      <c r="D156" s="8">
        <v>16.45</v>
      </c>
    </row>
    <row r="157" spans="1:4" x14ac:dyDescent="0.25">
      <c r="A157" s="8">
        <v>8</v>
      </c>
      <c r="B157" s="4" t="s">
        <v>191</v>
      </c>
      <c r="C157" s="4" t="s">
        <v>21</v>
      </c>
      <c r="D157" s="32">
        <v>17.8</v>
      </c>
    </row>
    <row r="158" spans="1:4" x14ac:dyDescent="0.25">
      <c r="A158" s="8"/>
      <c r="B158" s="4"/>
      <c r="C158" s="4"/>
      <c r="D158" s="4"/>
    </row>
    <row r="159" spans="1:4" x14ac:dyDescent="0.25">
      <c r="A159" s="3" t="s">
        <v>52</v>
      </c>
      <c r="B159" s="2"/>
      <c r="C159" s="2"/>
      <c r="D159" s="2"/>
    </row>
    <row r="160" spans="1:4" x14ac:dyDescent="0.25">
      <c r="B160" s="4" t="s">
        <v>80</v>
      </c>
      <c r="C160" s="2"/>
      <c r="D160" s="2"/>
    </row>
    <row r="161" spans="1:6" x14ac:dyDescent="0.25">
      <c r="A161" s="8" t="s">
        <v>2</v>
      </c>
      <c r="B161" s="4" t="s">
        <v>49</v>
      </c>
      <c r="C161" s="4"/>
      <c r="D161" s="4">
        <v>55.21</v>
      </c>
      <c r="E161" s="31">
        <v>1</v>
      </c>
      <c r="F161" s="6" t="s">
        <v>300</v>
      </c>
    </row>
    <row r="162" spans="1:6" x14ac:dyDescent="0.25">
      <c r="A162" s="8" t="s">
        <v>3</v>
      </c>
      <c r="B162" s="4" t="s">
        <v>262</v>
      </c>
      <c r="C162" s="4"/>
      <c r="D162" s="4">
        <v>55.99</v>
      </c>
      <c r="E162" s="31">
        <v>2</v>
      </c>
      <c r="F162" s="6" t="s">
        <v>296</v>
      </c>
    </row>
    <row r="163" spans="1:6" x14ac:dyDescent="0.25">
      <c r="A163" s="8" t="s">
        <v>6</v>
      </c>
      <c r="B163" s="4" t="s">
        <v>292</v>
      </c>
      <c r="C163" s="4"/>
      <c r="D163" s="4">
        <v>57.95</v>
      </c>
      <c r="E163" s="31">
        <v>3</v>
      </c>
      <c r="F163" s="6" t="s">
        <v>299</v>
      </c>
    </row>
    <row r="164" spans="1:6" x14ac:dyDescent="0.25">
      <c r="A164" s="8" t="s">
        <v>8</v>
      </c>
      <c r="B164" s="4" t="s">
        <v>263</v>
      </c>
      <c r="C164" s="4"/>
      <c r="D164" s="4">
        <v>60.16</v>
      </c>
      <c r="E164" s="4"/>
      <c r="F164" t="s">
        <v>295</v>
      </c>
    </row>
    <row r="165" spans="1:6" x14ac:dyDescent="0.25">
      <c r="A165" s="8" t="s">
        <v>10</v>
      </c>
      <c r="B165" s="4" t="s">
        <v>265</v>
      </c>
      <c r="C165" s="4"/>
      <c r="D165" s="4">
        <v>61.54</v>
      </c>
      <c r="E165" s="4"/>
      <c r="F165" t="s">
        <v>303</v>
      </c>
    </row>
    <row r="166" spans="1:6" x14ac:dyDescent="0.25">
      <c r="A166" s="8"/>
      <c r="B166" s="4"/>
      <c r="C166" s="4"/>
      <c r="D166" s="4"/>
      <c r="E166" s="4"/>
    </row>
    <row r="167" spans="1:6" x14ac:dyDescent="0.25">
      <c r="A167" s="8"/>
      <c r="B167" s="4" t="s">
        <v>81</v>
      </c>
      <c r="C167" s="4"/>
      <c r="D167" s="4"/>
      <c r="E167" s="4"/>
    </row>
    <row r="168" spans="1:6" x14ac:dyDescent="0.25">
      <c r="A168" s="8">
        <v>1</v>
      </c>
      <c r="B168" s="4" t="s">
        <v>50</v>
      </c>
      <c r="C168" s="4"/>
      <c r="D168" s="29">
        <v>58.1</v>
      </c>
      <c r="E168" s="4"/>
      <c r="F168" t="s">
        <v>301</v>
      </c>
    </row>
    <row r="169" spans="1:6" x14ac:dyDescent="0.25">
      <c r="A169" s="8">
        <v>2</v>
      </c>
      <c r="B169" s="4" t="s">
        <v>51</v>
      </c>
      <c r="C169" s="4"/>
      <c r="D169" s="4">
        <v>60.28</v>
      </c>
      <c r="E169" s="4"/>
      <c r="F169" t="s">
        <v>302</v>
      </c>
    </row>
    <row r="170" spans="1:6" x14ac:dyDescent="0.25">
      <c r="A170" s="8">
        <v>3</v>
      </c>
      <c r="B170" s="4" t="s">
        <v>290</v>
      </c>
      <c r="C170" s="4"/>
      <c r="D170" s="4">
        <v>60.71</v>
      </c>
      <c r="E170" s="4"/>
      <c r="F170" t="s">
        <v>297</v>
      </c>
    </row>
    <row r="171" spans="1:6" x14ac:dyDescent="0.25">
      <c r="A171" s="8">
        <v>4</v>
      </c>
      <c r="B171" s="4" t="s">
        <v>291</v>
      </c>
      <c r="C171" s="4"/>
      <c r="D171" s="29">
        <v>63.3</v>
      </c>
      <c r="E171" s="4"/>
      <c r="F171" t="s">
        <v>298</v>
      </c>
    </row>
    <row r="173" spans="1:6" x14ac:dyDescent="0.25">
      <c r="A173" s="9" t="s">
        <v>89</v>
      </c>
    </row>
    <row r="174" spans="1:6" x14ac:dyDescent="0.25">
      <c r="A174" s="19">
        <v>1</v>
      </c>
      <c r="B174" s="4" t="s">
        <v>114</v>
      </c>
      <c r="C174" s="4" t="s">
        <v>27</v>
      </c>
      <c r="D174" s="18">
        <v>1.41</v>
      </c>
    </row>
    <row r="175" spans="1:6" x14ac:dyDescent="0.25">
      <c r="A175" s="19">
        <v>2</v>
      </c>
      <c r="B175" s="4" t="s">
        <v>185</v>
      </c>
      <c r="C175" s="4" t="s">
        <v>119</v>
      </c>
      <c r="D175" s="18">
        <v>1.38</v>
      </c>
    </row>
    <row r="176" spans="1:6" x14ac:dyDescent="0.25">
      <c r="A176" s="19">
        <v>3</v>
      </c>
      <c r="B176" s="4" t="s">
        <v>186</v>
      </c>
      <c r="C176" s="4" t="s">
        <v>5</v>
      </c>
      <c r="D176" s="18">
        <v>1.3</v>
      </c>
    </row>
    <row r="177" spans="1:4" x14ac:dyDescent="0.25">
      <c r="A177" s="19">
        <v>4</v>
      </c>
      <c r="B177" s="4" t="s">
        <v>40</v>
      </c>
      <c r="C177" s="4" t="s">
        <v>7</v>
      </c>
      <c r="D177" s="18">
        <v>1.3</v>
      </c>
    </row>
    <row r="178" spans="1:4" x14ac:dyDescent="0.25">
      <c r="A178" s="19">
        <v>5</v>
      </c>
      <c r="B178" s="4" t="s">
        <v>125</v>
      </c>
      <c r="C178" s="4" t="s">
        <v>126</v>
      </c>
      <c r="D178" s="18">
        <v>1.25</v>
      </c>
    </row>
    <row r="179" spans="1:4" x14ac:dyDescent="0.25">
      <c r="A179" s="19">
        <v>6</v>
      </c>
      <c r="B179" s="4" t="s">
        <v>133</v>
      </c>
      <c r="C179" s="4" t="s">
        <v>12</v>
      </c>
      <c r="D179" s="18">
        <v>1.25</v>
      </c>
    </row>
    <row r="180" spans="1:4" x14ac:dyDescent="0.25">
      <c r="A180" s="19">
        <v>7</v>
      </c>
      <c r="B180" s="4" t="s">
        <v>180</v>
      </c>
      <c r="C180" s="4" t="s">
        <v>5</v>
      </c>
      <c r="D180" s="18">
        <v>1.25</v>
      </c>
    </row>
    <row r="181" spans="1:4" x14ac:dyDescent="0.25">
      <c r="A181" s="19">
        <v>8</v>
      </c>
      <c r="B181" s="4" t="s">
        <v>187</v>
      </c>
      <c r="C181" s="4" t="s">
        <v>5</v>
      </c>
      <c r="D181" s="18">
        <v>1.2</v>
      </c>
    </row>
    <row r="182" spans="1:4" x14ac:dyDescent="0.25">
      <c r="A182" s="19" t="s">
        <v>184</v>
      </c>
      <c r="B182" s="4" t="s">
        <v>43</v>
      </c>
      <c r="C182" s="4" t="s">
        <v>12</v>
      </c>
      <c r="D182" s="18">
        <v>1.1499999999999999</v>
      </c>
    </row>
    <row r="183" spans="1:4" x14ac:dyDescent="0.25">
      <c r="A183" s="19" t="s">
        <v>184</v>
      </c>
      <c r="B183" s="4" t="s">
        <v>96</v>
      </c>
      <c r="C183" s="4" t="s">
        <v>126</v>
      </c>
      <c r="D183" s="18">
        <v>1.1499999999999999</v>
      </c>
    </row>
    <row r="185" spans="1:4" x14ac:dyDescent="0.25">
      <c r="A185" s="21" t="s">
        <v>91</v>
      </c>
    </row>
    <row r="186" spans="1:4" x14ac:dyDescent="0.25">
      <c r="A186" s="19">
        <v>1</v>
      </c>
      <c r="B186" s="4" t="s">
        <v>26</v>
      </c>
      <c r="C186" s="4" t="s">
        <v>7</v>
      </c>
      <c r="D186" s="18">
        <v>4.8099999999999996</v>
      </c>
    </row>
    <row r="187" spans="1:4" x14ac:dyDescent="0.25">
      <c r="A187" s="19">
        <v>2</v>
      </c>
      <c r="B187" s="4" t="s">
        <v>114</v>
      </c>
      <c r="C187" s="4" t="s">
        <v>27</v>
      </c>
      <c r="D187" s="18">
        <v>4.54</v>
      </c>
    </row>
    <row r="188" spans="1:4" x14ac:dyDescent="0.25">
      <c r="A188" s="19">
        <v>3</v>
      </c>
      <c r="B188" s="4" t="s">
        <v>115</v>
      </c>
      <c r="C188" s="4" t="s">
        <v>14</v>
      </c>
      <c r="D188" s="18">
        <v>4.3899999999999997</v>
      </c>
    </row>
    <row r="189" spans="1:4" x14ac:dyDescent="0.25">
      <c r="A189" s="19">
        <v>4</v>
      </c>
      <c r="B189" s="4" t="s">
        <v>4</v>
      </c>
      <c r="C189" s="4" t="s">
        <v>5</v>
      </c>
      <c r="D189" s="18">
        <v>4.38</v>
      </c>
    </row>
    <row r="190" spans="1:4" x14ac:dyDescent="0.25">
      <c r="A190" s="19">
        <v>5</v>
      </c>
      <c r="B190" s="4" t="s">
        <v>116</v>
      </c>
      <c r="C190" s="4" t="s">
        <v>12</v>
      </c>
      <c r="D190" s="18">
        <v>4.3</v>
      </c>
    </row>
    <row r="191" spans="1:4" x14ac:dyDescent="0.25">
      <c r="A191" s="19">
        <v>6</v>
      </c>
      <c r="B191" s="4" t="s">
        <v>112</v>
      </c>
      <c r="C191" s="4" t="s">
        <v>21</v>
      </c>
      <c r="D191" s="18">
        <v>4.12</v>
      </c>
    </row>
    <row r="192" spans="1:4" x14ac:dyDescent="0.25">
      <c r="A192" s="19">
        <v>7</v>
      </c>
      <c r="B192" s="4" t="s">
        <v>17</v>
      </c>
      <c r="C192" s="4" t="s">
        <v>5</v>
      </c>
      <c r="D192" s="18">
        <v>4.0199999999999996</v>
      </c>
    </row>
    <row r="193" spans="1:4" x14ac:dyDescent="0.25">
      <c r="A193" s="19">
        <v>8</v>
      </c>
      <c r="B193" s="4" t="s">
        <v>113</v>
      </c>
      <c r="C193" s="4" t="s">
        <v>14</v>
      </c>
      <c r="D193" s="18">
        <v>4</v>
      </c>
    </row>
    <row r="194" spans="1:4" x14ac:dyDescent="0.25">
      <c r="A194" s="19">
        <v>9</v>
      </c>
      <c r="B194" s="4" t="s">
        <v>97</v>
      </c>
      <c r="C194" s="4" t="s">
        <v>12</v>
      </c>
      <c r="D194" s="18">
        <v>3.92</v>
      </c>
    </row>
    <row r="195" spans="1:4" x14ac:dyDescent="0.25">
      <c r="A195" s="19">
        <v>10</v>
      </c>
      <c r="B195" s="4" t="s">
        <v>117</v>
      </c>
      <c r="C195" s="4" t="s">
        <v>5</v>
      </c>
      <c r="D195" s="18">
        <v>3.82</v>
      </c>
    </row>
    <row r="196" spans="1:4" x14ac:dyDescent="0.25">
      <c r="A196" s="19">
        <v>11</v>
      </c>
      <c r="B196" s="4" t="s">
        <v>118</v>
      </c>
      <c r="C196" s="4" t="s">
        <v>119</v>
      </c>
      <c r="D196" s="18">
        <v>3.78</v>
      </c>
    </row>
    <row r="197" spans="1:4" x14ac:dyDescent="0.25">
      <c r="A197" s="19">
        <v>12</v>
      </c>
      <c r="B197" s="4" t="s">
        <v>120</v>
      </c>
      <c r="C197" s="4" t="s">
        <v>12</v>
      </c>
      <c r="D197" s="18">
        <v>3.67</v>
      </c>
    </row>
    <row r="198" spans="1:4" x14ac:dyDescent="0.25">
      <c r="A198" s="19">
        <v>13</v>
      </c>
      <c r="B198" s="4" t="s">
        <v>121</v>
      </c>
      <c r="C198" s="4" t="s">
        <v>14</v>
      </c>
      <c r="D198" s="18">
        <v>3.64</v>
      </c>
    </row>
    <row r="199" spans="1:4" x14ac:dyDescent="0.25">
      <c r="A199" s="19">
        <v>14</v>
      </c>
      <c r="B199" s="4" t="s">
        <v>122</v>
      </c>
      <c r="C199" s="4" t="s">
        <v>12</v>
      </c>
      <c r="D199" s="18">
        <v>3.63</v>
      </c>
    </row>
    <row r="200" spans="1:4" x14ac:dyDescent="0.25">
      <c r="A200" s="19">
        <v>15</v>
      </c>
      <c r="B200" s="4" t="s">
        <v>123</v>
      </c>
      <c r="C200" s="4" t="s">
        <v>12</v>
      </c>
      <c r="D200" s="18">
        <v>3.63</v>
      </c>
    </row>
    <row r="201" spans="1:4" x14ac:dyDescent="0.25">
      <c r="A201" s="19">
        <v>16</v>
      </c>
      <c r="B201" s="4" t="s">
        <v>9</v>
      </c>
      <c r="C201" s="4" t="s">
        <v>7</v>
      </c>
      <c r="D201" s="18">
        <v>3.59</v>
      </c>
    </row>
    <row r="202" spans="1:4" x14ac:dyDescent="0.25">
      <c r="A202" s="19">
        <v>17</v>
      </c>
      <c r="B202" s="4" t="s">
        <v>124</v>
      </c>
      <c r="C202" s="4" t="s">
        <v>12</v>
      </c>
      <c r="D202" s="18">
        <v>3.56</v>
      </c>
    </row>
    <row r="203" spans="1:4" x14ac:dyDescent="0.25">
      <c r="A203" s="19">
        <v>18</v>
      </c>
      <c r="B203" s="4" t="s">
        <v>125</v>
      </c>
      <c r="C203" s="4" t="s">
        <v>126</v>
      </c>
      <c r="D203" s="18">
        <v>3.46</v>
      </c>
    </row>
    <row r="204" spans="1:4" x14ac:dyDescent="0.25">
      <c r="A204" s="19">
        <v>19</v>
      </c>
      <c r="B204" s="4" t="s">
        <v>127</v>
      </c>
      <c r="C204" s="4" t="s">
        <v>5</v>
      </c>
      <c r="D204" s="18">
        <v>3.38</v>
      </c>
    </row>
    <row r="205" spans="1:4" x14ac:dyDescent="0.25">
      <c r="A205" s="19">
        <v>20</v>
      </c>
      <c r="B205" s="4" t="s">
        <v>128</v>
      </c>
      <c r="C205" s="4" t="s">
        <v>21</v>
      </c>
      <c r="D205" s="18">
        <v>3.29</v>
      </c>
    </row>
    <row r="206" spans="1:4" x14ac:dyDescent="0.25">
      <c r="A206" s="19">
        <v>21</v>
      </c>
      <c r="B206" s="4" t="s">
        <v>129</v>
      </c>
      <c r="C206" s="4" t="s">
        <v>27</v>
      </c>
      <c r="D206" s="18">
        <v>3.28</v>
      </c>
    </row>
    <row r="207" spans="1:4" x14ac:dyDescent="0.25">
      <c r="A207" s="19">
        <v>22</v>
      </c>
      <c r="B207" s="4" t="s">
        <v>130</v>
      </c>
      <c r="C207" s="4" t="s">
        <v>12</v>
      </c>
      <c r="D207" s="18">
        <v>3.24</v>
      </c>
    </row>
    <row r="208" spans="1:4" x14ac:dyDescent="0.25">
      <c r="A208" s="19">
        <v>23</v>
      </c>
      <c r="B208" s="4" t="s">
        <v>131</v>
      </c>
      <c r="C208" s="4" t="s">
        <v>126</v>
      </c>
      <c r="D208" s="18">
        <v>3.13</v>
      </c>
    </row>
    <row r="209" spans="1:4" x14ac:dyDescent="0.25">
      <c r="A209" s="19">
        <v>24</v>
      </c>
      <c r="B209" s="4" t="s">
        <v>132</v>
      </c>
      <c r="C209" s="4" t="s">
        <v>7</v>
      </c>
      <c r="D209" s="18">
        <v>3.09</v>
      </c>
    </row>
    <row r="210" spans="1:4" x14ac:dyDescent="0.25">
      <c r="A210" s="19">
        <v>25</v>
      </c>
      <c r="B210" s="4" t="s">
        <v>133</v>
      </c>
      <c r="C210" s="4" t="s">
        <v>12</v>
      </c>
      <c r="D210" s="18">
        <v>3.07</v>
      </c>
    </row>
    <row r="211" spans="1:4" x14ac:dyDescent="0.25">
      <c r="A211" s="19">
        <v>26</v>
      </c>
      <c r="B211" s="4" t="s">
        <v>134</v>
      </c>
      <c r="C211" s="4" t="s">
        <v>14</v>
      </c>
      <c r="D211" s="18">
        <v>3.07</v>
      </c>
    </row>
    <row r="212" spans="1:4" x14ac:dyDescent="0.25">
      <c r="A212" s="19"/>
      <c r="B212" s="4"/>
      <c r="C212" s="4"/>
      <c r="D212" s="18"/>
    </row>
    <row r="213" spans="1:4" x14ac:dyDescent="0.25">
      <c r="A213" s="21" t="s">
        <v>92</v>
      </c>
    </row>
    <row r="214" spans="1:4" x14ac:dyDescent="0.25">
      <c r="A214" s="19">
        <v>1</v>
      </c>
      <c r="B214" s="4" t="s">
        <v>98</v>
      </c>
      <c r="C214" s="4" t="s">
        <v>7</v>
      </c>
      <c r="D214" s="18">
        <v>7.71</v>
      </c>
    </row>
    <row r="215" spans="1:4" x14ac:dyDescent="0.25">
      <c r="A215" s="19">
        <v>2</v>
      </c>
      <c r="B215" s="4" t="s">
        <v>176</v>
      </c>
      <c r="C215" s="4" t="s">
        <v>5</v>
      </c>
      <c r="D215" s="18">
        <v>6.9</v>
      </c>
    </row>
    <row r="216" spans="1:4" x14ac:dyDescent="0.25">
      <c r="A216" s="19">
        <v>3</v>
      </c>
      <c r="B216" s="4" t="s">
        <v>97</v>
      </c>
      <c r="C216" s="4" t="s">
        <v>12</v>
      </c>
      <c r="D216" s="18">
        <v>5.76</v>
      </c>
    </row>
    <row r="217" spans="1:4" x14ac:dyDescent="0.25">
      <c r="A217" s="19">
        <v>4</v>
      </c>
      <c r="B217" s="4" t="s">
        <v>181</v>
      </c>
      <c r="C217" s="4" t="s">
        <v>7</v>
      </c>
      <c r="D217" s="18">
        <v>3.51</v>
      </c>
    </row>
    <row r="219" spans="1:4" x14ac:dyDescent="0.25">
      <c r="A219" s="21" t="s">
        <v>94</v>
      </c>
    </row>
    <row r="220" spans="1:4" x14ac:dyDescent="0.25">
      <c r="A220" s="19">
        <v>1</v>
      </c>
      <c r="B220" s="4" t="s">
        <v>98</v>
      </c>
      <c r="C220" s="4" t="s">
        <v>7</v>
      </c>
      <c r="D220" s="19">
        <v>22.23</v>
      </c>
    </row>
    <row r="221" spans="1:4" x14ac:dyDescent="0.25">
      <c r="A221" s="19">
        <v>2</v>
      </c>
      <c r="B221" s="4" t="s">
        <v>117</v>
      </c>
      <c r="C221" s="4" t="s">
        <v>5</v>
      </c>
      <c r="D221" s="19">
        <v>12.15</v>
      </c>
    </row>
    <row r="222" spans="1:4" x14ac:dyDescent="0.25">
      <c r="A222" s="19">
        <v>3</v>
      </c>
      <c r="B222" s="4" t="s">
        <v>134</v>
      </c>
      <c r="C222" s="4" t="s">
        <v>14</v>
      </c>
      <c r="D222" s="19">
        <v>10.41</v>
      </c>
    </row>
    <row r="223" spans="1:4" x14ac:dyDescent="0.25">
      <c r="A223" s="19">
        <v>4</v>
      </c>
      <c r="B223" s="4" t="s">
        <v>130</v>
      </c>
      <c r="C223" s="4" t="s">
        <v>12</v>
      </c>
      <c r="D223" s="19">
        <v>9.75</v>
      </c>
    </row>
    <row r="225" spans="1:4" x14ac:dyDescent="0.25">
      <c r="A225" s="21" t="s">
        <v>95</v>
      </c>
    </row>
    <row r="226" spans="1:4" x14ac:dyDescent="0.25">
      <c r="A226" s="19">
        <v>1</v>
      </c>
      <c r="B226" s="4" t="s">
        <v>38</v>
      </c>
      <c r="C226" s="4" t="s">
        <v>12</v>
      </c>
      <c r="D226" s="18">
        <v>33.14</v>
      </c>
    </row>
    <row r="227" spans="1:4" x14ac:dyDescent="0.25">
      <c r="A227" s="19">
        <v>2</v>
      </c>
      <c r="B227" s="4" t="s">
        <v>120</v>
      </c>
      <c r="C227" s="4" t="s">
        <v>12</v>
      </c>
      <c r="D227" s="19">
        <v>29.73</v>
      </c>
    </row>
    <row r="228" spans="1:4" x14ac:dyDescent="0.25">
      <c r="A228" s="19">
        <v>3</v>
      </c>
      <c r="B228" s="4" t="s">
        <v>175</v>
      </c>
      <c r="C228" s="4" t="s">
        <v>119</v>
      </c>
      <c r="D228" s="19">
        <v>26.28</v>
      </c>
    </row>
    <row r="229" spans="1:4" x14ac:dyDescent="0.25">
      <c r="A229" s="19">
        <v>4</v>
      </c>
      <c r="B229" s="4" t="s">
        <v>176</v>
      </c>
      <c r="C229" s="4" t="s">
        <v>5</v>
      </c>
      <c r="D229" s="19">
        <v>25.75</v>
      </c>
    </row>
    <row r="230" spans="1:4" x14ac:dyDescent="0.25">
      <c r="A230" s="19">
        <v>5</v>
      </c>
      <c r="B230" s="4" t="s">
        <v>177</v>
      </c>
      <c r="C230" s="4" t="s">
        <v>12</v>
      </c>
      <c r="D230" s="19">
        <v>24.74</v>
      </c>
    </row>
    <row r="231" spans="1:4" x14ac:dyDescent="0.25">
      <c r="A231" s="19">
        <v>6</v>
      </c>
      <c r="B231" s="4" t="s">
        <v>97</v>
      </c>
      <c r="C231" s="4" t="s">
        <v>12</v>
      </c>
      <c r="D231" s="19">
        <v>23.78</v>
      </c>
    </row>
    <row r="232" spans="1:4" x14ac:dyDescent="0.25">
      <c r="A232" s="19">
        <v>7</v>
      </c>
      <c r="B232" s="4" t="s">
        <v>178</v>
      </c>
      <c r="C232" s="4" t="s">
        <v>5</v>
      </c>
      <c r="D232" s="19">
        <v>22.24</v>
      </c>
    </row>
    <row r="233" spans="1:4" x14ac:dyDescent="0.25">
      <c r="A233" s="19">
        <v>8</v>
      </c>
      <c r="B233" s="4" t="s">
        <v>99</v>
      </c>
      <c r="C233" s="4" t="s">
        <v>7</v>
      </c>
      <c r="D233" s="19">
        <v>21.65</v>
      </c>
    </row>
    <row r="234" spans="1:4" x14ac:dyDescent="0.25">
      <c r="A234" s="19">
        <v>9</v>
      </c>
      <c r="B234" s="4" t="s">
        <v>117</v>
      </c>
      <c r="C234" s="4" t="s">
        <v>5</v>
      </c>
      <c r="D234" s="18">
        <v>20.7</v>
      </c>
    </row>
    <row r="235" spans="1:4" x14ac:dyDescent="0.25">
      <c r="A235" s="19">
        <v>10</v>
      </c>
      <c r="B235" s="4" t="s">
        <v>179</v>
      </c>
      <c r="C235" s="4" t="s">
        <v>7</v>
      </c>
      <c r="D235" s="19">
        <v>20.02</v>
      </c>
    </row>
    <row r="236" spans="1:4" x14ac:dyDescent="0.25">
      <c r="A236" s="19">
        <v>11</v>
      </c>
      <c r="B236" s="4" t="s">
        <v>9</v>
      </c>
      <c r="C236" s="4" t="s">
        <v>7</v>
      </c>
      <c r="D236" s="19">
        <v>19.559999999999999</v>
      </c>
    </row>
    <row r="237" spans="1:4" x14ac:dyDescent="0.25">
      <c r="A237" s="19">
        <v>12</v>
      </c>
      <c r="B237" s="4" t="s">
        <v>180</v>
      </c>
      <c r="C237" s="4" t="s">
        <v>5</v>
      </c>
      <c r="D237" s="19">
        <v>15.99</v>
      </c>
    </row>
    <row r="238" spans="1:4" x14ac:dyDescent="0.25">
      <c r="A238" s="19">
        <v>13</v>
      </c>
      <c r="B238" s="4" t="s">
        <v>181</v>
      </c>
      <c r="C238" s="4" t="s">
        <v>7</v>
      </c>
      <c r="D238" s="19">
        <v>13.37</v>
      </c>
    </row>
    <row r="239" spans="1:4" x14ac:dyDescent="0.25">
      <c r="A239" s="19">
        <v>14</v>
      </c>
      <c r="B239" s="4" t="s">
        <v>96</v>
      </c>
      <c r="C239" s="4" t="s">
        <v>126</v>
      </c>
      <c r="D239" s="19">
        <v>11.03</v>
      </c>
    </row>
    <row r="241" spans="1:2" x14ac:dyDescent="0.25">
      <c r="A241" s="3" t="s">
        <v>553</v>
      </c>
    </row>
    <row r="242" spans="1:2" x14ac:dyDescent="0.25">
      <c r="A242" s="11" t="s">
        <v>119</v>
      </c>
      <c r="B242" s="1" t="s">
        <v>554</v>
      </c>
    </row>
    <row r="243" spans="1:2" x14ac:dyDescent="0.25">
      <c r="A243" s="11" t="s">
        <v>12</v>
      </c>
      <c r="B243" t="s">
        <v>555</v>
      </c>
    </row>
    <row r="244" spans="1:2" x14ac:dyDescent="0.25">
      <c r="A244" s="11" t="s">
        <v>57</v>
      </c>
      <c r="B244" t="s">
        <v>556</v>
      </c>
    </row>
    <row r="245" spans="1:2" x14ac:dyDescent="0.25">
      <c r="A245" s="11" t="s">
        <v>7</v>
      </c>
      <c r="B245" t="s">
        <v>557</v>
      </c>
    </row>
    <row r="246" spans="1:2" x14ac:dyDescent="0.25">
      <c r="A246" s="11" t="s">
        <v>27</v>
      </c>
      <c r="B246" t="s">
        <v>558</v>
      </c>
    </row>
    <row r="247" spans="1:2" x14ac:dyDescent="0.25">
      <c r="A247" s="11" t="s">
        <v>126</v>
      </c>
      <c r="B247" t="s">
        <v>559</v>
      </c>
    </row>
    <row r="248" spans="1:2" x14ac:dyDescent="0.25">
      <c r="A248" s="11" t="s">
        <v>251</v>
      </c>
      <c r="B248" t="s">
        <v>564</v>
      </c>
    </row>
    <row r="249" spans="1:2" x14ac:dyDescent="0.25">
      <c r="A249" s="11" t="s">
        <v>79</v>
      </c>
      <c r="B249" t="s">
        <v>562</v>
      </c>
    </row>
    <row r="250" spans="1:2" x14ac:dyDescent="0.25">
      <c r="A250" s="11" t="s">
        <v>5</v>
      </c>
      <c r="B250" t="s">
        <v>561</v>
      </c>
    </row>
    <row r="251" spans="1:2" x14ac:dyDescent="0.25">
      <c r="A251" s="11" t="s">
        <v>21</v>
      </c>
      <c r="B251" t="s">
        <v>560</v>
      </c>
    </row>
    <row r="252" spans="1:2" x14ac:dyDescent="0.25">
      <c r="A252" s="11" t="s">
        <v>48</v>
      </c>
      <c r="B252" t="s">
        <v>563</v>
      </c>
    </row>
    <row r="253" spans="1:2" x14ac:dyDescent="0.25">
      <c r="A253" s="11" t="s">
        <v>14</v>
      </c>
      <c r="B253" t="s">
        <v>565</v>
      </c>
    </row>
    <row r="254" spans="1:2" x14ac:dyDescent="0.25">
      <c r="A254" s="11" t="s">
        <v>16</v>
      </c>
      <c r="B254" t="s">
        <v>566</v>
      </c>
    </row>
    <row r="255" spans="1:2" x14ac:dyDescent="0.25">
      <c r="A255" s="11" t="s">
        <v>29</v>
      </c>
      <c r="B255" t="s">
        <v>567</v>
      </c>
    </row>
  </sheetData>
  <sortState ref="B128:D147">
    <sortCondition descending="1" ref="D128:D147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workbookViewId="0"/>
  </sheetViews>
  <sheetFormatPr defaultRowHeight="15" x14ac:dyDescent="0.25"/>
  <cols>
    <col min="2" max="2" width="35" customWidth="1"/>
  </cols>
  <sheetData>
    <row r="1" spans="1:13" x14ac:dyDescent="0.25">
      <c r="A1" s="20" t="s">
        <v>568</v>
      </c>
    </row>
    <row r="2" spans="1:13" ht="15.75" x14ac:dyDescent="0.25">
      <c r="A2" s="14"/>
    </row>
    <row r="3" spans="1:13" x14ac:dyDescent="0.25">
      <c r="A3" s="20" t="s">
        <v>54</v>
      </c>
    </row>
    <row r="4" spans="1:13" ht="18" x14ac:dyDescent="0.25">
      <c r="A4" s="16"/>
      <c r="B4" s="37"/>
      <c r="C4" s="24"/>
      <c r="D4" s="56"/>
      <c r="E4" s="57"/>
      <c r="F4" s="58"/>
      <c r="G4" s="54"/>
      <c r="H4" s="53"/>
      <c r="I4" s="54"/>
      <c r="J4" s="55"/>
      <c r="K4" s="55"/>
    </row>
    <row r="5" spans="1:13" ht="15.75" customHeight="1" x14ac:dyDescent="0.25">
      <c r="A5" s="64" t="s">
        <v>546</v>
      </c>
      <c r="B5" s="66" t="s">
        <v>538</v>
      </c>
      <c r="C5" s="66" t="s">
        <v>547</v>
      </c>
      <c r="D5" s="60" t="s">
        <v>362</v>
      </c>
      <c r="E5" s="60"/>
      <c r="F5" s="68" t="s">
        <v>544</v>
      </c>
      <c r="G5" s="69"/>
      <c r="H5" s="59" t="s">
        <v>412</v>
      </c>
      <c r="I5" s="60"/>
      <c r="J5" s="61" t="s">
        <v>545</v>
      </c>
      <c r="K5" s="60"/>
      <c r="L5" s="62" t="s">
        <v>539</v>
      </c>
      <c r="M5" s="63"/>
    </row>
    <row r="6" spans="1:13" ht="15.75" x14ac:dyDescent="0.25">
      <c r="A6" s="65"/>
      <c r="B6" s="67"/>
      <c r="C6" s="67"/>
      <c r="D6" s="42" t="s">
        <v>540</v>
      </c>
      <c r="E6" s="41" t="s">
        <v>539</v>
      </c>
      <c r="F6" s="43" t="s">
        <v>541</v>
      </c>
      <c r="G6" s="41" t="s">
        <v>539</v>
      </c>
      <c r="H6" s="43" t="s">
        <v>540</v>
      </c>
      <c r="I6" s="41" t="s">
        <v>539</v>
      </c>
      <c r="J6" s="43" t="s">
        <v>541</v>
      </c>
      <c r="K6" s="41" t="s">
        <v>539</v>
      </c>
      <c r="L6" s="44" t="s">
        <v>542</v>
      </c>
      <c r="M6" s="38" t="s">
        <v>543</v>
      </c>
    </row>
    <row r="7" spans="1:13" ht="15.75" x14ac:dyDescent="0.25">
      <c r="A7" s="39">
        <v>1</v>
      </c>
      <c r="B7" s="34" t="str">
        <f t="shared" ref="B7:B45" ca="1" si="0">IF($B7&gt;0,INDEX(adata,$B7,dnameflag),"")</f>
        <v>JESS POWELL</v>
      </c>
      <c r="C7" s="34" t="str">
        <f t="shared" ref="C7:C45" ca="1" si="1">IF($B7&gt;0,INDEX(adata,$B7,11),"")</f>
        <v>LEW</v>
      </c>
      <c r="D7" s="45">
        <f t="shared" ref="D7:D45" ca="1" si="2">IF($B7&gt;0,INDEX(adata,$B7,13),0)</f>
        <v>11.41</v>
      </c>
      <c r="E7" s="46">
        <f t="shared" ref="E7:E45" ca="1" si="3">IF($B7&gt;0,INDEX(adata,$B7,17),0)</f>
        <v>56</v>
      </c>
      <c r="F7" s="47">
        <f t="shared" ref="F7:F45" ca="1" si="4">IF($B7&gt;0,INDEX(adata,$B7,14),0)</f>
        <v>1.68</v>
      </c>
      <c r="G7" s="46">
        <f t="shared" ref="G7:G45" ca="1" si="5">IF($B7&gt;0,INDEX(adata,$B7,18),0)</f>
        <v>43</v>
      </c>
      <c r="H7" s="47">
        <f t="shared" ref="H7:H45" ca="1" si="6">IF($B7&gt;0,INDEX(adata,$B7,15),0)</f>
        <v>2.0499999999999998</v>
      </c>
      <c r="I7" s="46">
        <f t="shared" ref="I7:I45" ca="1" si="7">IF($B7&gt;0,INDEX(adata,$B7,19),0)</f>
        <v>65</v>
      </c>
      <c r="J7" s="48">
        <f t="shared" ref="J7:J45" ca="1" si="8">IF($B7&gt;0,INDEX(adata,$B7,16),0)</f>
        <v>14.63</v>
      </c>
      <c r="K7" s="46">
        <f t="shared" ref="K7:K45" ca="1" si="9">IF($B7&gt;0,INDEX(adata,$B7,20),0)</f>
        <v>29</v>
      </c>
      <c r="L7" s="49">
        <f t="shared" ref="L7:L45" ca="1" si="10">+E7+G7+I7+K7</f>
        <v>193</v>
      </c>
      <c r="M7" s="40">
        <f t="shared" ref="M7:M45" ca="1" si="11">IF(L7&gt;0,RANK(L7,$M$5:$M$303),"")</f>
        <v>8</v>
      </c>
    </row>
    <row r="8" spans="1:13" ht="15.75" x14ac:dyDescent="0.25">
      <c r="A8" s="39">
        <v>2</v>
      </c>
      <c r="B8" s="34" t="str">
        <f t="shared" ca="1" si="0"/>
        <v>MEKDES BERRY</v>
      </c>
      <c r="C8" s="50" t="str">
        <f t="shared" ca="1" si="1"/>
        <v>PHX</v>
      </c>
      <c r="D8" s="45">
        <f t="shared" ca="1" si="2"/>
        <v>13.38</v>
      </c>
      <c r="E8" s="46">
        <f t="shared" ca="1" si="3"/>
        <v>37</v>
      </c>
      <c r="F8" s="47">
        <f t="shared" ca="1" si="4"/>
        <v>1.54</v>
      </c>
      <c r="G8" s="46">
        <f t="shared" ca="1" si="5"/>
        <v>36</v>
      </c>
      <c r="H8" s="47">
        <f t="shared" ca="1" si="6"/>
        <v>2.2799999999999998</v>
      </c>
      <c r="I8" s="46">
        <f t="shared" ca="1" si="7"/>
        <v>42</v>
      </c>
      <c r="J8" s="48">
        <f t="shared" ca="1" si="8"/>
        <v>7.88</v>
      </c>
      <c r="K8" s="46">
        <f t="shared" ca="1" si="9"/>
        <v>15</v>
      </c>
      <c r="L8" s="49">
        <f t="shared" ca="1" si="10"/>
        <v>130</v>
      </c>
      <c r="M8" s="40">
        <f t="shared" ca="1" si="11"/>
        <v>35</v>
      </c>
    </row>
    <row r="9" spans="1:13" ht="15.75" x14ac:dyDescent="0.25">
      <c r="A9" s="39">
        <v>3</v>
      </c>
      <c r="B9" s="34" t="str">
        <f t="shared" ca="1" si="0"/>
        <v>SOPHIE MORRIS</v>
      </c>
      <c r="C9" s="34" t="str">
        <f t="shared" ca="1" si="1"/>
        <v>HBS</v>
      </c>
      <c r="D9" s="45">
        <f t="shared" ca="1" si="2"/>
        <v>12.13</v>
      </c>
      <c r="E9" s="46">
        <f t="shared" ca="1" si="3"/>
        <v>49</v>
      </c>
      <c r="F9" s="47">
        <f t="shared" ca="1" si="4"/>
        <v>1.83</v>
      </c>
      <c r="G9" s="46">
        <f t="shared" ca="1" si="5"/>
        <v>50</v>
      </c>
      <c r="H9" s="47">
        <f t="shared" ca="1" si="6"/>
        <v>2.2000000000000002</v>
      </c>
      <c r="I9" s="46">
        <f t="shared" ca="1" si="7"/>
        <v>50</v>
      </c>
      <c r="J9" s="48">
        <f t="shared" ca="1" si="8"/>
        <v>16.399999999999999</v>
      </c>
      <c r="K9" s="46">
        <f t="shared" ca="1" si="9"/>
        <v>32</v>
      </c>
      <c r="L9" s="49">
        <f t="shared" ca="1" si="10"/>
        <v>181</v>
      </c>
      <c r="M9" s="40">
        <f t="shared" ca="1" si="11"/>
        <v>12</v>
      </c>
    </row>
    <row r="10" spans="1:13" ht="15.75" x14ac:dyDescent="0.25">
      <c r="A10" s="39">
        <v>5</v>
      </c>
      <c r="B10" s="34" t="str">
        <f t="shared" ca="1" si="0"/>
        <v>CHARLOTTE BRINE</v>
      </c>
      <c r="C10" s="34" t="str">
        <f t="shared" ca="1" si="1"/>
        <v>CRA</v>
      </c>
      <c r="D10" s="45">
        <f t="shared" ca="1" si="2"/>
        <v>13.56</v>
      </c>
      <c r="E10" s="46">
        <f t="shared" ca="1" si="3"/>
        <v>35</v>
      </c>
      <c r="F10" s="47">
        <f t="shared" ca="1" si="4"/>
        <v>1.64</v>
      </c>
      <c r="G10" s="46">
        <f t="shared" ca="1" si="5"/>
        <v>41</v>
      </c>
      <c r="H10" s="47">
        <f t="shared" ca="1" si="6"/>
        <v>2.33</v>
      </c>
      <c r="I10" s="46">
        <f t="shared" ca="1" si="7"/>
        <v>37</v>
      </c>
      <c r="J10" s="48">
        <f t="shared" ca="1" si="8"/>
        <v>12.26</v>
      </c>
      <c r="K10" s="46">
        <f t="shared" ca="1" si="9"/>
        <v>24</v>
      </c>
      <c r="L10" s="49">
        <f t="shared" ca="1" si="10"/>
        <v>137</v>
      </c>
      <c r="M10" s="40">
        <f t="shared" ca="1" si="11"/>
        <v>33</v>
      </c>
    </row>
    <row r="11" spans="1:13" ht="15.75" x14ac:dyDescent="0.25">
      <c r="A11" s="39">
        <v>6</v>
      </c>
      <c r="B11" s="34" t="str">
        <f t="shared" ca="1" si="0"/>
        <v>LIBBY NOYCE</v>
      </c>
      <c r="C11" s="34" t="str">
        <f t="shared" ca="1" si="1"/>
        <v>CRA</v>
      </c>
      <c r="D11" s="45">
        <f t="shared" ca="1" si="2"/>
        <v>11.63</v>
      </c>
      <c r="E11" s="46">
        <f t="shared" ca="1" si="3"/>
        <v>54</v>
      </c>
      <c r="F11" s="47">
        <f t="shared" ca="1" si="4"/>
        <v>1.56</v>
      </c>
      <c r="G11" s="46">
        <f t="shared" ca="1" si="5"/>
        <v>37</v>
      </c>
      <c r="H11" s="47">
        <f t="shared" ca="1" si="6"/>
        <v>2.16</v>
      </c>
      <c r="I11" s="46">
        <f t="shared" ca="1" si="7"/>
        <v>54</v>
      </c>
      <c r="J11" s="48">
        <f t="shared" ca="1" si="8"/>
        <v>13.34</v>
      </c>
      <c r="K11" s="46">
        <f t="shared" ca="1" si="9"/>
        <v>26</v>
      </c>
      <c r="L11" s="49">
        <f t="shared" ca="1" si="10"/>
        <v>171</v>
      </c>
      <c r="M11" s="40">
        <f t="shared" ca="1" si="11"/>
        <v>14</v>
      </c>
    </row>
    <row r="12" spans="1:13" ht="15.75" x14ac:dyDescent="0.25">
      <c r="A12" s="39">
        <v>7</v>
      </c>
      <c r="B12" s="34" t="str">
        <f t="shared" ca="1" si="0"/>
        <v>ALICIA MACLEOD</v>
      </c>
      <c r="C12" s="34" t="str">
        <f t="shared" ca="1" si="1"/>
        <v>CRA</v>
      </c>
      <c r="D12" s="45">
        <f t="shared" ca="1" si="2"/>
        <v>12.13</v>
      </c>
      <c r="E12" s="46">
        <f t="shared" ca="1" si="3"/>
        <v>49</v>
      </c>
      <c r="F12" s="47">
        <f t="shared" ca="1" si="4"/>
        <v>1.78</v>
      </c>
      <c r="G12" s="46">
        <f t="shared" ca="1" si="5"/>
        <v>48</v>
      </c>
      <c r="H12" s="47">
        <f t="shared" ca="1" si="6"/>
        <v>2</v>
      </c>
      <c r="I12" s="46">
        <f t="shared" ca="1" si="7"/>
        <v>70</v>
      </c>
      <c r="J12" s="48">
        <f t="shared" ca="1" si="8"/>
        <v>24.47</v>
      </c>
      <c r="K12" s="46">
        <f t="shared" ca="1" si="9"/>
        <v>48</v>
      </c>
      <c r="L12" s="49">
        <f t="shared" ca="1" si="10"/>
        <v>215</v>
      </c>
      <c r="M12" s="40">
        <f t="shared" ca="1" si="11"/>
        <v>2</v>
      </c>
    </row>
    <row r="13" spans="1:13" ht="15.75" x14ac:dyDescent="0.25">
      <c r="A13" s="39">
        <v>8</v>
      </c>
      <c r="B13" s="34" t="str">
        <f t="shared" ca="1" si="0"/>
        <v>FREYA HINDS</v>
      </c>
      <c r="C13" s="34" t="str">
        <f t="shared" ca="1" si="1"/>
        <v>LEW</v>
      </c>
      <c r="D13" s="45">
        <f t="shared" ca="1" si="2"/>
        <v>13.06</v>
      </c>
      <c r="E13" s="46">
        <f t="shared" ca="1" si="3"/>
        <v>40</v>
      </c>
      <c r="F13" s="47">
        <f t="shared" ca="1" si="4"/>
        <v>1.47</v>
      </c>
      <c r="G13" s="46">
        <f t="shared" ca="1" si="5"/>
        <v>32</v>
      </c>
      <c r="H13" s="47">
        <f t="shared" ca="1" si="6"/>
        <v>2.13</v>
      </c>
      <c r="I13" s="46">
        <f t="shared" ca="1" si="7"/>
        <v>57</v>
      </c>
      <c r="J13" s="48">
        <f t="shared" ca="1" si="8"/>
        <v>6.35</v>
      </c>
      <c r="K13" s="46">
        <f t="shared" ca="1" si="9"/>
        <v>12</v>
      </c>
      <c r="L13" s="49">
        <f t="shared" ca="1" si="10"/>
        <v>141</v>
      </c>
      <c r="M13" s="40">
        <f t="shared" ca="1" si="11"/>
        <v>30</v>
      </c>
    </row>
    <row r="14" spans="1:13" ht="15.75" x14ac:dyDescent="0.25">
      <c r="A14" s="39">
        <v>9</v>
      </c>
      <c r="B14" s="34" t="str">
        <f t="shared" ca="1" si="0"/>
        <v>BETHANY FOX</v>
      </c>
      <c r="C14" s="34" t="str">
        <f t="shared" ca="1" si="1"/>
        <v>EGR</v>
      </c>
      <c r="D14" s="45">
        <f t="shared" ca="1" si="2"/>
        <v>12.37</v>
      </c>
      <c r="E14" s="46">
        <f t="shared" ca="1" si="3"/>
        <v>47</v>
      </c>
      <c r="F14" s="47">
        <f t="shared" ca="1" si="4"/>
        <v>1.77</v>
      </c>
      <c r="G14" s="46">
        <f t="shared" ca="1" si="5"/>
        <v>47</v>
      </c>
      <c r="H14" s="47">
        <f t="shared" ca="1" si="6"/>
        <v>2.2400000000000002</v>
      </c>
      <c r="I14" s="46">
        <f t="shared" ca="1" si="7"/>
        <v>46</v>
      </c>
      <c r="J14" s="48">
        <f t="shared" ca="1" si="8"/>
        <v>14.62</v>
      </c>
      <c r="K14" s="46">
        <f t="shared" ca="1" si="9"/>
        <v>29</v>
      </c>
      <c r="L14" s="49">
        <f t="shared" ca="1" si="10"/>
        <v>169</v>
      </c>
      <c r="M14" s="40">
        <f t="shared" ca="1" si="11"/>
        <v>18</v>
      </c>
    </row>
    <row r="15" spans="1:13" ht="15.75" x14ac:dyDescent="0.25">
      <c r="A15" s="39">
        <v>10</v>
      </c>
      <c r="B15" s="34" t="str">
        <f t="shared" ca="1" si="0"/>
        <v>OLIVIA ELLIS</v>
      </c>
      <c r="C15" s="34" t="str">
        <f t="shared" ca="1" si="1"/>
        <v>LEW</v>
      </c>
      <c r="D15" s="45">
        <f t="shared" ca="1" si="2"/>
        <v>12.69</v>
      </c>
      <c r="E15" s="46">
        <f t="shared" ca="1" si="3"/>
        <v>44</v>
      </c>
      <c r="F15" s="47">
        <f t="shared" ca="1" si="4"/>
        <v>1.57</v>
      </c>
      <c r="G15" s="46">
        <f t="shared" ca="1" si="5"/>
        <v>37</v>
      </c>
      <c r="H15" s="47">
        <f t="shared" ca="1" si="6"/>
        <v>2.2200000000000002</v>
      </c>
      <c r="I15" s="46">
        <f t="shared" ca="1" si="7"/>
        <v>48</v>
      </c>
      <c r="J15" s="48">
        <f t="shared" ca="1" si="8"/>
        <v>19.48</v>
      </c>
      <c r="K15" s="46">
        <f t="shared" ca="1" si="9"/>
        <v>38</v>
      </c>
      <c r="L15" s="49">
        <f t="shared" ca="1" si="10"/>
        <v>167</v>
      </c>
      <c r="M15" s="40">
        <f t="shared" ca="1" si="11"/>
        <v>20</v>
      </c>
    </row>
    <row r="16" spans="1:13" ht="15.75" x14ac:dyDescent="0.25">
      <c r="A16" s="39">
        <v>11</v>
      </c>
      <c r="B16" s="34" t="str">
        <f t="shared" ca="1" si="0"/>
        <v>POPPY HODGSON</v>
      </c>
      <c r="C16" s="34" t="str">
        <f t="shared" ca="1" si="1"/>
        <v>LEW</v>
      </c>
      <c r="D16" s="45">
        <f t="shared" ca="1" si="2"/>
        <v>13.62</v>
      </c>
      <c r="E16" s="46">
        <f t="shared" ca="1" si="3"/>
        <v>34</v>
      </c>
      <c r="F16" s="47">
        <f t="shared" ca="1" si="4"/>
        <v>1.31</v>
      </c>
      <c r="G16" s="46">
        <f t="shared" ca="1" si="5"/>
        <v>24</v>
      </c>
      <c r="H16" s="47">
        <f t="shared" ca="1" si="6"/>
        <v>2.2599999999999998</v>
      </c>
      <c r="I16" s="46">
        <f t="shared" ca="1" si="7"/>
        <v>44</v>
      </c>
      <c r="J16" s="48">
        <f t="shared" ca="1" si="8"/>
        <v>14.03</v>
      </c>
      <c r="K16" s="46">
        <f t="shared" ca="1" si="9"/>
        <v>28</v>
      </c>
      <c r="L16" s="49">
        <f t="shared" ca="1" si="10"/>
        <v>130</v>
      </c>
      <c r="M16" s="40">
        <f t="shared" ca="1" si="11"/>
        <v>35</v>
      </c>
    </row>
    <row r="17" spans="1:13" ht="15.75" x14ac:dyDescent="0.25">
      <c r="A17" s="39">
        <v>12</v>
      </c>
      <c r="B17" s="34" t="str">
        <f t="shared" ca="1" si="0"/>
        <v>ISABEL COOPER</v>
      </c>
      <c r="C17" s="34" t="str">
        <f t="shared" ca="1" si="1"/>
        <v>EGR</v>
      </c>
      <c r="D17" s="45">
        <f t="shared" ca="1" si="2"/>
        <v>12.37</v>
      </c>
      <c r="E17" s="46">
        <f t="shared" ca="1" si="3"/>
        <v>47</v>
      </c>
      <c r="F17" s="47">
        <f t="shared" ca="1" si="4"/>
        <v>1.53</v>
      </c>
      <c r="G17" s="46">
        <f t="shared" ca="1" si="5"/>
        <v>35</v>
      </c>
      <c r="H17" s="47">
        <f t="shared" ca="1" si="6"/>
        <v>2.29</v>
      </c>
      <c r="I17" s="46">
        <f t="shared" ca="1" si="7"/>
        <v>41</v>
      </c>
      <c r="J17" s="48">
        <f t="shared" ca="1" si="8"/>
        <v>10.4</v>
      </c>
      <c r="K17" s="46">
        <f t="shared" ca="1" si="9"/>
        <v>20</v>
      </c>
      <c r="L17" s="49">
        <f t="shared" ca="1" si="10"/>
        <v>143</v>
      </c>
      <c r="M17" s="40">
        <f t="shared" ca="1" si="11"/>
        <v>29</v>
      </c>
    </row>
    <row r="18" spans="1:13" ht="15.75" x14ac:dyDescent="0.25">
      <c r="A18" s="39">
        <v>13</v>
      </c>
      <c r="B18" s="34" t="str">
        <f t="shared" ca="1" si="0"/>
        <v>SOPHIE PACKHAM</v>
      </c>
      <c r="C18" s="34" t="str">
        <f t="shared" ca="1" si="1"/>
        <v>B&amp;H</v>
      </c>
      <c r="D18" s="45">
        <f t="shared" ca="1" si="2"/>
        <v>12.74</v>
      </c>
      <c r="E18" s="46">
        <f t="shared" ca="1" si="3"/>
        <v>43</v>
      </c>
      <c r="F18" s="47">
        <f t="shared" ca="1" si="4"/>
        <v>1.44</v>
      </c>
      <c r="G18" s="46">
        <f t="shared" ca="1" si="5"/>
        <v>31</v>
      </c>
      <c r="H18" s="47">
        <f t="shared" ca="1" si="6"/>
        <v>2.15</v>
      </c>
      <c r="I18" s="46">
        <f t="shared" ca="1" si="7"/>
        <v>55</v>
      </c>
      <c r="J18" s="48">
        <f t="shared" ca="1" si="8"/>
        <v>11.9</v>
      </c>
      <c r="K18" s="46">
        <f t="shared" ca="1" si="9"/>
        <v>23</v>
      </c>
      <c r="L18" s="49">
        <f t="shared" ca="1" si="10"/>
        <v>152</v>
      </c>
      <c r="M18" s="40">
        <f t="shared" ca="1" si="11"/>
        <v>26</v>
      </c>
    </row>
    <row r="19" spans="1:13" ht="15.75" x14ac:dyDescent="0.25">
      <c r="A19" s="39">
        <v>15</v>
      </c>
      <c r="B19" s="34" t="str">
        <f t="shared" ca="1" si="0"/>
        <v>LARISSA COCHRANE</v>
      </c>
      <c r="C19" s="34" t="str">
        <f t="shared" ca="1" si="1"/>
        <v>EGR</v>
      </c>
      <c r="D19" s="45">
        <f t="shared" ca="1" si="2"/>
        <v>13.18</v>
      </c>
      <c r="E19" s="46">
        <f t="shared" ca="1" si="3"/>
        <v>39</v>
      </c>
      <c r="F19" s="47">
        <f t="shared" ca="1" si="4"/>
        <v>1.54</v>
      </c>
      <c r="G19" s="46">
        <f t="shared" ca="1" si="5"/>
        <v>36</v>
      </c>
      <c r="H19" s="47">
        <f t="shared" ca="1" si="6"/>
        <v>2.37</v>
      </c>
      <c r="I19" s="46">
        <f t="shared" ca="1" si="7"/>
        <v>33</v>
      </c>
      <c r="J19" s="48">
        <f t="shared" ca="1" si="8"/>
        <v>8.58</v>
      </c>
      <c r="K19" s="46">
        <f t="shared" ca="1" si="9"/>
        <v>17</v>
      </c>
      <c r="L19" s="49">
        <f t="shared" ca="1" si="10"/>
        <v>125</v>
      </c>
      <c r="M19" s="40">
        <f t="shared" ca="1" si="11"/>
        <v>38</v>
      </c>
    </row>
    <row r="20" spans="1:13" ht="15.75" x14ac:dyDescent="0.25">
      <c r="A20" s="39">
        <v>16</v>
      </c>
      <c r="B20" s="34" t="str">
        <f t="shared" ca="1" si="0"/>
        <v>BETH COWLARD</v>
      </c>
      <c r="C20" s="34" t="str">
        <f t="shared" ca="1" si="1"/>
        <v>CRA</v>
      </c>
      <c r="D20" s="45">
        <f t="shared" ca="1" si="2"/>
        <v>12.79</v>
      </c>
      <c r="E20" s="46">
        <f t="shared" ca="1" si="3"/>
        <v>43</v>
      </c>
      <c r="F20" s="47">
        <f t="shared" ca="1" si="4"/>
        <v>1.61</v>
      </c>
      <c r="G20" s="46">
        <f t="shared" ca="1" si="5"/>
        <v>39</v>
      </c>
      <c r="H20" s="47">
        <f t="shared" ca="1" si="6"/>
        <v>2.2400000000000002</v>
      </c>
      <c r="I20" s="46">
        <f t="shared" ca="1" si="7"/>
        <v>46</v>
      </c>
      <c r="J20" s="48">
        <f t="shared" ca="1" si="8"/>
        <v>13.34</v>
      </c>
      <c r="K20" s="46">
        <f t="shared" ca="1" si="9"/>
        <v>26</v>
      </c>
      <c r="L20" s="49">
        <f t="shared" ca="1" si="10"/>
        <v>154</v>
      </c>
      <c r="M20" s="40">
        <f t="shared" ca="1" si="11"/>
        <v>25</v>
      </c>
    </row>
    <row r="21" spans="1:13" ht="15.75" x14ac:dyDescent="0.25">
      <c r="A21" s="39">
        <v>17</v>
      </c>
      <c r="B21" s="34" t="str">
        <f t="shared" ca="1" si="0"/>
        <v>OLIVIA HAMILTON</v>
      </c>
      <c r="C21" s="34" t="str">
        <f t="shared" ca="1" si="1"/>
        <v>CRA</v>
      </c>
      <c r="D21" s="45">
        <f t="shared" ca="1" si="2"/>
        <v>12.98</v>
      </c>
      <c r="E21" s="46">
        <f t="shared" ca="1" si="3"/>
        <v>41</v>
      </c>
      <c r="F21" s="47">
        <f t="shared" ca="1" si="4"/>
        <v>1.48</v>
      </c>
      <c r="G21" s="46">
        <f t="shared" ca="1" si="5"/>
        <v>33</v>
      </c>
      <c r="H21" s="47">
        <f t="shared" ca="1" si="6"/>
        <v>2.2999999999999998</v>
      </c>
      <c r="I21" s="46">
        <f t="shared" ca="1" si="7"/>
        <v>40</v>
      </c>
      <c r="J21" s="48">
        <f t="shared" ca="1" si="8"/>
        <v>11.95</v>
      </c>
      <c r="K21" s="46">
        <f t="shared" ca="1" si="9"/>
        <v>23</v>
      </c>
      <c r="L21" s="49">
        <f t="shared" ca="1" si="10"/>
        <v>137</v>
      </c>
      <c r="M21" s="40">
        <f t="shared" ca="1" si="11"/>
        <v>33</v>
      </c>
    </row>
    <row r="22" spans="1:13" ht="15.75" x14ac:dyDescent="0.25">
      <c r="A22" s="39">
        <v>18</v>
      </c>
      <c r="B22" s="34" t="str">
        <f t="shared" ca="1" si="0"/>
        <v>ESME LINDO</v>
      </c>
      <c r="C22" s="34" t="str">
        <f t="shared" ca="1" si="1"/>
        <v>CRA</v>
      </c>
      <c r="D22" s="45">
        <f t="shared" ca="1" si="2"/>
        <v>13.27</v>
      </c>
      <c r="E22" s="46">
        <f t="shared" ca="1" si="3"/>
        <v>38</v>
      </c>
      <c r="F22" s="47">
        <f t="shared" ca="1" si="4"/>
        <v>1.61</v>
      </c>
      <c r="G22" s="46">
        <f t="shared" ca="1" si="5"/>
        <v>39</v>
      </c>
      <c r="H22" s="47">
        <f t="shared" ca="1" si="6"/>
        <v>2.2999999999999998</v>
      </c>
      <c r="I22" s="46">
        <f t="shared" ca="1" si="7"/>
        <v>40</v>
      </c>
      <c r="J22" s="48">
        <f t="shared" ca="1" si="8"/>
        <v>11.36</v>
      </c>
      <c r="K22" s="46">
        <f t="shared" ca="1" si="9"/>
        <v>22</v>
      </c>
      <c r="L22" s="49">
        <f t="shared" ca="1" si="10"/>
        <v>139</v>
      </c>
      <c r="M22" s="40">
        <f t="shared" ca="1" si="11"/>
        <v>32</v>
      </c>
    </row>
    <row r="23" spans="1:13" ht="15.75" x14ac:dyDescent="0.25">
      <c r="A23" s="39">
        <v>19</v>
      </c>
      <c r="B23" s="34" t="str">
        <f t="shared" ca="1" si="0"/>
        <v>LIBERTY GARDNER</v>
      </c>
      <c r="C23" s="34" t="str">
        <f t="shared" ca="1" si="1"/>
        <v>B&amp;H</v>
      </c>
      <c r="D23" s="45">
        <f t="shared" ca="1" si="2"/>
        <v>13.83</v>
      </c>
      <c r="E23" s="46">
        <f t="shared" ca="1" si="3"/>
        <v>32</v>
      </c>
      <c r="F23" s="47">
        <f t="shared" ca="1" si="4"/>
        <v>1.55</v>
      </c>
      <c r="G23" s="46">
        <f t="shared" ca="1" si="5"/>
        <v>36</v>
      </c>
      <c r="H23" s="47">
        <f t="shared" ca="1" si="6"/>
        <v>2.17</v>
      </c>
      <c r="I23" s="46">
        <f t="shared" ca="1" si="7"/>
        <v>53</v>
      </c>
      <c r="J23" s="48">
        <f t="shared" ca="1" si="8"/>
        <v>10.19</v>
      </c>
      <c r="K23" s="46">
        <f t="shared" ca="1" si="9"/>
        <v>20</v>
      </c>
      <c r="L23" s="49">
        <f t="shared" ca="1" si="10"/>
        <v>141</v>
      </c>
      <c r="M23" s="40">
        <f t="shared" ca="1" si="11"/>
        <v>30</v>
      </c>
    </row>
    <row r="24" spans="1:13" ht="15.75" x14ac:dyDescent="0.25">
      <c r="A24" s="39">
        <v>20</v>
      </c>
      <c r="B24" s="34" t="str">
        <f t="shared" ca="1" si="0"/>
        <v>MIA FOLEY-OATES</v>
      </c>
      <c r="C24" s="34" t="str">
        <f t="shared" ca="1" si="1"/>
        <v>LEW</v>
      </c>
      <c r="D24" s="45">
        <f t="shared" ca="1" si="2"/>
        <v>12.88</v>
      </c>
      <c r="E24" s="46">
        <f t="shared" ca="1" si="3"/>
        <v>42</v>
      </c>
      <c r="F24" s="47">
        <f t="shared" ca="1" si="4"/>
        <v>1.68</v>
      </c>
      <c r="G24" s="46">
        <f t="shared" ca="1" si="5"/>
        <v>43</v>
      </c>
      <c r="H24" s="47">
        <f t="shared" ca="1" si="6"/>
        <v>2.23</v>
      </c>
      <c r="I24" s="46">
        <f t="shared" ca="1" si="7"/>
        <v>47</v>
      </c>
      <c r="J24" s="48">
        <f t="shared" ca="1" si="8"/>
        <v>13.67</v>
      </c>
      <c r="K24" s="46">
        <f t="shared" ca="1" si="9"/>
        <v>27</v>
      </c>
      <c r="L24" s="49">
        <f t="shared" ca="1" si="10"/>
        <v>159</v>
      </c>
      <c r="M24" s="40">
        <f t="shared" ca="1" si="11"/>
        <v>23</v>
      </c>
    </row>
    <row r="25" spans="1:13" ht="15.75" x14ac:dyDescent="0.25">
      <c r="A25" s="39">
        <v>21</v>
      </c>
      <c r="B25" s="34" t="str">
        <f t="shared" ca="1" si="0"/>
        <v>AMELIA HATCHARD</v>
      </c>
      <c r="C25" s="34" t="str">
        <f t="shared" ca="1" si="1"/>
        <v>LEW</v>
      </c>
      <c r="D25" s="45">
        <f t="shared" ca="1" si="2"/>
        <v>12.2</v>
      </c>
      <c r="E25" s="46">
        <f t="shared" ca="1" si="3"/>
        <v>48</v>
      </c>
      <c r="F25" s="47">
        <f t="shared" ca="1" si="4"/>
        <v>1.94</v>
      </c>
      <c r="G25" s="46">
        <f t="shared" ca="1" si="5"/>
        <v>56</v>
      </c>
      <c r="H25" s="47">
        <f t="shared" ca="1" si="6"/>
        <v>2.29</v>
      </c>
      <c r="I25" s="46">
        <f t="shared" ca="1" si="7"/>
        <v>41</v>
      </c>
      <c r="J25" s="48">
        <f t="shared" ca="1" si="8"/>
        <v>20.74</v>
      </c>
      <c r="K25" s="46">
        <f t="shared" ca="1" si="9"/>
        <v>41</v>
      </c>
      <c r="L25" s="49">
        <f t="shared" ca="1" si="10"/>
        <v>186</v>
      </c>
      <c r="M25" s="40">
        <f t="shared" ca="1" si="11"/>
        <v>10</v>
      </c>
    </row>
    <row r="26" spans="1:13" ht="15.75" x14ac:dyDescent="0.25">
      <c r="A26" s="39">
        <v>22</v>
      </c>
      <c r="B26" s="34" t="str">
        <f t="shared" ca="1" si="0"/>
        <v>SOPHIE WILKINSON</v>
      </c>
      <c r="C26" s="34" t="str">
        <f t="shared" ca="1" si="1"/>
        <v>B&amp;H</v>
      </c>
      <c r="D26" s="45">
        <f t="shared" ca="1" si="2"/>
        <v>12</v>
      </c>
      <c r="E26" s="46">
        <f t="shared" ca="1" si="3"/>
        <v>50</v>
      </c>
      <c r="F26" s="47">
        <f t="shared" ca="1" si="4"/>
        <v>1.64</v>
      </c>
      <c r="G26" s="46">
        <f t="shared" ca="1" si="5"/>
        <v>41</v>
      </c>
      <c r="H26" s="47">
        <v>2.21</v>
      </c>
      <c r="I26" s="46">
        <f t="shared" ca="1" si="7"/>
        <v>50</v>
      </c>
      <c r="J26" s="48">
        <f t="shared" ca="1" si="8"/>
        <v>12.89</v>
      </c>
      <c r="K26" s="46">
        <f t="shared" ca="1" si="9"/>
        <v>25</v>
      </c>
      <c r="L26" s="49">
        <f t="shared" ca="1" si="10"/>
        <v>166</v>
      </c>
      <c r="M26" s="40">
        <f t="shared" ca="1" si="11"/>
        <v>22</v>
      </c>
    </row>
    <row r="27" spans="1:13" ht="15.75" x14ac:dyDescent="0.25">
      <c r="A27" s="39">
        <v>23</v>
      </c>
      <c r="B27" s="34" t="str">
        <f t="shared" ca="1" si="0"/>
        <v xml:space="preserve">FLORENCE VIECELLI-WILCOX </v>
      </c>
      <c r="C27" s="34" t="str">
        <f t="shared" ca="1" si="1"/>
        <v>CRA</v>
      </c>
      <c r="D27" s="45">
        <f t="shared" ca="1" si="2"/>
        <v>11.77</v>
      </c>
      <c r="E27" s="46">
        <f t="shared" ca="1" si="3"/>
        <v>53</v>
      </c>
      <c r="F27" s="47">
        <f t="shared" ca="1" si="4"/>
        <v>1.9</v>
      </c>
      <c r="G27" s="46">
        <f t="shared" ca="1" si="5"/>
        <v>54</v>
      </c>
      <c r="H27" s="47">
        <f t="shared" ca="1" si="6"/>
        <v>2.0299999999999998</v>
      </c>
      <c r="I27" s="46">
        <f t="shared" ca="1" si="7"/>
        <v>67</v>
      </c>
      <c r="J27" s="48">
        <f t="shared" ca="1" si="8"/>
        <v>22.37</v>
      </c>
      <c r="K27" s="46">
        <f t="shared" ca="1" si="9"/>
        <v>44</v>
      </c>
      <c r="L27" s="49">
        <f t="shared" ca="1" si="10"/>
        <v>218</v>
      </c>
      <c r="M27" s="40">
        <f t="shared" ca="1" si="11"/>
        <v>1</v>
      </c>
    </row>
    <row r="28" spans="1:13" ht="15.75" x14ac:dyDescent="0.25">
      <c r="A28" s="39">
        <v>24</v>
      </c>
      <c r="B28" s="34" t="str">
        <f t="shared" ca="1" si="0"/>
        <v>GEMMA TUTTON</v>
      </c>
      <c r="C28" s="34" t="str">
        <f t="shared" ca="1" si="1"/>
        <v>LEW</v>
      </c>
      <c r="D28" s="45">
        <f t="shared" ca="1" si="2"/>
        <v>11.8</v>
      </c>
      <c r="E28" s="46">
        <f t="shared" ca="1" si="3"/>
        <v>52</v>
      </c>
      <c r="F28" s="47">
        <f t="shared" ca="1" si="4"/>
        <v>1.97</v>
      </c>
      <c r="G28" s="46">
        <f t="shared" ca="1" si="5"/>
        <v>57</v>
      </c>
      <c r="H28" s="47">
        <f t="shared" ca="1" si="6"/>
        <v>2.08</v>
      </c>
      <c r="I28" s="46">
        <f t="shared" ca="1" si="7"/>
        <v>62</v>
      </c>
      <c r="J28" s="48">
        <f t="shared" ca="1" si="8"/>
        <v>19.940000000000001</v>
      </c>
      <c r="K28" s="46">
        <f t="shared" ca="1" si="9"/>
        <v>39</v>
      </c>
      <c r="L28" s="49">
        <f ca="1">+E28+G28+I28+K28</f>
        <v>210</v>
      </c>
      <c r="M28" s="51">
        <f t="shared" ca="1" si="11"/>
        <v>4</v>
      </c>
    </row>
    <row r="29" spans="1:13" ht="15.75" x14ac:dyDescent="0.25">
      <c r="A29" s="39">
        <v>25</v>
      </c>
      <c r="B29" s="34" t="str">
        <f t="shared" ca="1" si="0"/>
        <v>DEVON MOFFAT (GUEST)</v>
      </c>
      <c r="C29" s="34" t="str">
        <f t="shared" ca="1" si="1"/>
        <v>EGR</v>
      </c>
      <c r="D29" s="45">
        <f t="shared" ca="1" si="2"/>
        <v>12.27</v>
      </c>
      <c r="E29" s="46">
        <f t="shared" ca="1" si="3"/>
        <v>48</v>
      </c>
      <c r="F29" s="47">
        <f t="shared" ca="1" si="4"/>
        <v>1.76</v>
      </c>
      <c r="G29" s="46">
        <f t="shared" ca="1" si="5"/>
        <v>47</v>
      </c>
      <c r="H29" s="47">
        <f t="shared" ca="1" si="6"/>
        <v>2.11</v>
      </c>
      <c r="I29" s="46">
        <f t="shared" ca="1" si="7"/>
        <v>59</v>
      </c>
      <c r="J29" s="48">
        <f t="shared" ca="1" si="8"/>
        <v>18.29</v>
      </c>
      <c r="K29" s="46">
        <f t="shared" ca="1" si="9"/>
        <v>36</v>
      </c>
      <c r="L29" s="49">
        <f ca="1">+E29+G29+I29+K29</f>
        <v>190</v>
      </c>
      <c r="M29" s="40">
        <f t="shared" ca="1" si="11"/>
        <v>9</v>
      </c>
    </row>
    <row r="30" spans="1:13" ht="15.75" x14ac:dyDescent="0.25">
      <c r="A30" s="39">
        <v>27</v>
      </c>
      <c r="B30" s="34" t="str">
        <f t="shared" ca="1" si="0"/>
        <v>MAISIE WALKER</v>
      </c>
      <c r="C30" s="34" t="str">
        <f t="shared" ca="1" si="1"/>
        <v>HBS</v>
      </c>
      <c r="D30" s="45">
        <f t="shared" ca="1" si="2"/>
        <v>12.41</v>
      </c>
      <c r="E30" s="46">
        <f t="shared" ca="1" si="3"/>
        <v>46</v>
      </c>
      <c r="F30" s="47">
        <f t="shared" ca="1" si="4"/>
        <v>1.83</v>
      </c>
      <c r="G30" s="46">
        <f t="shared" ca="1" si="5"/>
        <v>50</v>
      </c>
      <c r="H30" s="47">
        <f t="shared" ca="1" si="6"/>
        <v>0</v>
      </c>
      <c r="I30" s="46">
        <f t="shared" ca="1" si="7"/>
        <v>0</v>
      </c>
      <c r="J30" s="48">
        <f t="shared" ca="1" si="8"/>
        <v>15.96</v>
      </c>
      <c r="K30" s="46">
        <f t="shared" ca="1" si="9"/>
        <v>31</v>
      </c>
      <c r="L30" s="49">
        <f t="shared" ca="1" si="10"/>
        <v>127</v>
      </c>
      <c r="M30" s="40">
        <f t="shared" ca="1" si="11"/>
        <v>37</v>
      </c>
    </row>
    <row r="31" spans="1:13" ht="15.75" x14ac:dyDescent="0.25">
      <c r="A31" s="39">
        <v>28</v>
      </c>
      <c r="B31" s="34" t="str">
        <f t="shared" ca="1" si="0"/>
        <v>KEIRA DREWERY</v>
      </c>
      <c r="C31" s="34" t="str">
        <f t="shared" ca="1" si="1"/>
        <v>CRA</v>
      </c>
      <c r="D31" s="45">
        <f t="shared" ca="1" si="2"/>
        <v>11.83</v>
      </c>
      <c r="E31" s="46">
        <f t="shared" ca="1" si="3"/>
        <v>52</v>
      </c>
      <c r="F31" s="47">
        <f t="shared" ca="1" si="4"/>
        <v>1.67</v>
      </c>
      <c r="G31" s="46">
        <f t="shared" ca="1" si="5"/>
        <v>42</v>
      </c>
      <c r="H31" s="47">
        <f t="shared" ca="1" si="6"/>
        <v>2.1800000000000002</v>
      </c>
      <c r="I31" s="46">
        <f t="shared" ca="1" si="7"/>
        <v>52</v>
      </c>
      <c r="J31" s="48">
        <f t="shared" ca="1" si="8"/>
        <v>12.45</v>
      </c>
      <c r="K31" s="46">
        <f t="shared" ca="1" si="9"/>
        <v>24</v>
      </c>
      <c r="L31" s="49">
        <f t="shared" ca="1" si="10"/>
        <v>170</v>
      </c>
      <c r="M31" s="40">
        <f t="shared" ca="1" si="11"/>
        <v>16</v>
      </c>
    </row>
    <row r="32" spans="1:13" ht="15.75" x14ac:dyDescent="0.25">
      <c r="A32" s="39">
        <v>29</v>
      </c>
      <c r="B32" s="34" t="str">
        <f t="shared" ca="1" si="0"/>
        <v>EADIE YELLING</v>
      </c>
      <c r="C32" s="34" t="str">
        <f t="shared" ca="1" si="1"/>
        <v>B&amp;H</v>
      </c>
      <c r="D32" s="45">
        <f t="shared" ca="1" si="2"/>
        <v>12.33</v>
      </c>
      <c r="E32" s="46">
        <f t="shared" ca="1" si="3"/>
        <v>47</v>
      </c>
      <c r="F32" s="47">
        <f t="shared" ca="1" si="4"/>
        <v>1.71</v>
      </c>
      <c r="G32" s="46">
        <f t="shared" ca="1" si="5"/>
        <v>44</v>
      </c>
      <c r="H32" s="47">
        <f t="shared" ca="1" si="6"/>
        <v>2.12</v>
      </c>
      <c r="I32" s="46">
        <f t="shared" ca="1" si="7"/>
        <v>58</v>
      </c>
      <c r="J32" s="48">
        <f t="shared" ca="1" si="8"/>
        <v>15.71</v>
      </c>
      <c r="K32" s="46">
        <f t="shared" ca="1" si="9"/>
        <v>31</v>
      </c>
      <c r="L32" s="49">
        <f t="shared" ca="1" si="10"/>
        <v>180</v>
      </c>
      <c r="M32" s="40">
        <f t="shared" ca="1" si="11"/>
        <v>13</v>
      </c>
    </row>
    <row r="33" spans="1:13" ht="15.75" x14ac:dyDescent="0.25">
      <c r="A33" s="39">
        <v>30</v>
      </c>
      <c r="B33" s="34" t="str">
        <f t="shared" ca="1" si="0"/>
        <v>CARLY YORK</v>
      </c>
      <c r="C33" s="34" t="str">
        <f t="shared" ca="1" si="1"/>
        <v>B&amp;H</v>
      </c>
      <c r="D33" s="45">
        <f t="shared" ca="1" si="2"/>
        <v>11.64</v>
      </c>
      <c r="E33" s="46">
        <f t="shared" ca="1" si="3"/>
        <v>54</v>
      </c>
      <c r="F33" s="47">
        <f t="shared" ca="1" si="4"/>
        <v>1.72</v>
      </c>
      <c r="G33" s="46">
        <f t="shared" ca="1" si="5"/>
        <v>45</v>
      </c>
      <c r="H33" s="47">
        <f t="shared" ca="1" si="6"/>
        <v>2.02</v>
      </c>
      <c r="I33" s="46">
        <f t="shared" ca="1" si="7"/>
        <v>68</v>
      </c>
      <c r="J33" s="48">
        <f t="shared" ca="1" si="8"/>
        <v>20.09</v>
      </c>
      <c r="K33" s="46">
        <f t="shared" ca="1" si="9"/>
        <v>40</v>
      </c>
      <c r="L33" s="49">
        <f t="shared" ca="1" si="10"/>
        <v>207</v>
      </c>
      <c r="M33" s="40">
        <f t="shared" ca="1" si="11"/>
        <v>5</v>
      </c>
    </row>
    <row r="34" spans="1:13" ht="15.75" x14ac:dyDescent="0.25">
      <c r="A34" s="39">
        <v>31</v>
      </c>
      <c r="B34" s="34" t="str">
        <f t="shared" ca="1" si="0"/>
        <v>RUBY WILSON</v>
      </c>
      <c r="C34" s="34" t="str">
        <f t="shared" ca="1" si="1"/>
        <v>B&amp;H</v>
      </c>
      <c r="D34" s="45">
        <f t="shared" ca="1" si="2"/>
        <v>11.76</v>
      </c>
      <c r="E34" s="46">
        <f t="shared" ca="1" si="3"/>
        <v>53</v>
      </c>
      <c r="F34" s="47">
        <f t="shared" ca="1" si="4"/>
        <v>1.86</v>
      </c>
      <c r="G34" s="46">
        <f t="shared" ca="1" si="5"/>
        <v>52</v>
      </c>
      <c r="H34" s="47">
        <f t="shared" ca="1" si="6"/>
        <v>2.08</v>
      </c>
      <c r="I34" s="46">
        <f t="shared" ca="1" si="7"/>
        <v>62</v>
      </c>
      <c r="J34" s="48">
        <f t="shared" ca="1" si="8"/>
        <v>24.42</v>
      </c>
      <c r="K34" s="46">
        <f t="shared" ca="1" si="9"/>
        <v>48</v>
      </c>
      <c r="L34" s="49">
        <f t="shared" ca="1" si="10"/>
        <v>215</v>
      </c>
      <c r="M34" s="40">
        <f t="shared" ca="1" si="11"/>
        <v>2</v>
      </c>
    </row>
    <row r="35" spans="1:13" ht="15.75" x14ac:dyDescent="0.25">
      <c r="A35" s="39">
        <v>33</v>
      </c>
      <c r="B35" s="34" t="str">
        <f t="shared" ca="1" si="0"/>
        <v>MENA POWELL</v>
      </c>
      <c r="C35" s="34" t="str">
        <f t="shared" ca="1" si="1"/>
        <v>LEW</v>
      </c>
      <c r="D35" s="45">
        <f t="shared" ca="1" si="2"/>
        <v>12.36</v>
      </c>
      <c r="E35" s="46">
        <f t="shared" ca="1" si="3"/>
        <v>47</v>
      </c>
      <c r="F35" s="47">
        <f t="shared" ca="1" si="4"/>
        <v>1.78</v>
      </c>
      <c r="G35" s="46">
        <f t="shared" ca="1" si="5"/>
        <v>48</v>
      </c>
      <c r="H35" s="47">
        <f t="shared" ca="1" si="6"/>
        <v>2.2000000000000002</v>
      </c>
      <c r="I35" s="46">
        <f t="shared" ca="1" si="7"/>
        <v>50</v>
      </c>
      <c r="J35" s="48">
        <f t="shared" ca="1" si="8"/>
        <v>12.94</v>
      </c>
      <c r="K35" s="46">
        <f t="shared" ca="1" si="9"/>
        <v>25</v>
      </c>
      <c r="L35" s="49">
        <f t="shared" ca="1" si="10"/>
        <v>170</v>
      </c>
      <c r="M35" s="40">
        <f t="shared" ca="1" si="11"/>
        <v>16</v>
      </c>
    </row>
    <row r="36" spans="1:13" ht="15.75" x14ac:dyDescent="0.25">
      <c r="A36" s="39">
        <v>34</v>
      </c>
      <c r="B36" s="34" t="str">
        <f t="shared" ca="1" si="0"/>
        <v>MADDY BULLEN</v>
      </c>
      <c r="C36" s="34" t="str">
        <f t="shared" ca="1" si="1"/>
        <v>LEW</v>
      </c>
      <c r="D36" s="45">
        <f t="shared" ca="1" si="2"/>
        <v>12.67</v>
      </c>
      <c r="E36" s="46">
        <f t="shared" ca="1" si="3"/>
        <v>44</v>
      </c>
      <c r="F36" s="47">
        <f t="shared" ca="1" si="4"/>
        <v>1.76</v>
      </c>
      <c r="G36" s="46">
        <f t="shared" ca="1" si="5"/>
        <v>47</v>
      </c>
      <c r="H36" s="47">
        <f t="shared" ca="1" si="6"/>
        <v>2.2200000000000002</v>
      </c>
      <c r="I36" s="46">
        <f t="shared" ca="1" si="7"/>
        <v>48</v>
      </c>
      <c r="J36" s="48">
        <f t="shared" ca="1" si="8"/>
        <v>14.29</v>
      </c>
      <c r="K36" s="46">
        <f t="shared" ca="1" si="9"/>
        <v>28</v>
      </c>
      <c r="L36" s="49">
        <f t="shared" ca="1" si="10"/>
        <v>167</v>
      </c>
      <c r="M36" s="40">
        <f t="shared" ca="1" si="11"/>
        <v>20</v>
      </c>
    </row>
    <row r="37" spans="1:13" ht="15.75" x14ac:dyDescent="0.25">
      <c r="A37" s="39">
        <v>35</v>
      </c>
      <c r="B37" s="34" t="str">
        <f t="shared" ca="1" si="0"/>
        <v>TALLULAH SULLIVAN</v>
      </c>
      <c r="C37" s="34" t="str">
        <f t="shared" ca="1" si="1"/>
        <v>EGR</v>
      </c>
      <c r="D37" s="45">
        <f t="shared" ca="1" si="2"/>
        <v>12.01</v>
      </c>
      <c r="E37" s="46">
        <f t="shared" ca="1" si="3"/>
        <v>50</v>
      </c>
      <c r="F37" s="47">
        <f t="shared" ca="1" si="4"/>
        <v>1.84</v>
      </c>
      <c r="G37" s="46">
        <f t="shared" ca="1" si="5"/>
        <v>51</v>
      </c>
      <c r="H37" s="47">
        <f t="shared" ca="1" si="6"/>
        <v>2.1</v>
      </c>
      <c r="I37" s="46">
        <f t="shared" ca="1" si="7"/>
        <v>60</v>
      </c>
      <c r="J37" s="48">
        <f t="shared" ca="1" si="8"/>
        <v>17.66</v>
      </c>
      <c r="K37" s="46">
        <f t="shared" ca="1" si="9"/>
        <v>35</v>
      </c>
      <c r="L37" s="49">
        <f t="shared" ca="1" si="10"/>
        <v>196</v>
      </c>
      <c r="M37" s="40">
        <f t="shared" ca="1" si="11"/>
        <v>6</v>
      </c>
    </row>
    <row r="38" spans="1:13" ht="15.75" x14ac:dyDescent="0.25">
      <c r="A38" s="39">
        <v>36</v>
      </c>
      <c r="B38" s="34" t="str">
        <f t="shared" ca="1" si="0"/>
        <v>MACY WYNN</v>
      </c>
      <c r="C38" s="34" t="str">
        <f t="shared" ca="1" si="1"/>
        <v>CRA</v>
      </c>
      <c r="D38" s="45">
        <f t="shared" ca="1" si="2"/>
        <v>12.44</v>
      </c>
      <c r="E38" s="46">
        <f t="shared" ca="1" si="3"/>
        <v>46</v>
      </c>
      <c r="F38" s="47">
        <f t="shared" ca="1" si="4"/>
        <v>1.72</v>
      </c>
      <c r="G38" s="46">
        <f t="shared" ca="1" si="5"/>
        <v>45</v>
      </c>
      <c r="H38" s="47">
        <f t="shared" ca="1" si="6"/>
        <v>2.19</v>
      </c>
      <c r="I38" s="46">
        <f t="shared" ca="1" si="7"/>
        <v>51</v>
      </c>
      <c r="J38" s="48">
        <f t="shared" ca="1" si="8"/>
        <v>13.75</v>
      </c>
      <c r="K38" s="46">
        <f t="shared" ca="1" si="9"/>
        <v>27</v>
      </c>
      <c r="L38" s="49">
        <f t="shared" ca="1" si="10"/>
        <v>169</v>
      </c>
      <c r="M38" s="40">
        <f t="shared" ca="1" si="11"/>
        <v>18</v>
      </c>
    </row>
    <row r="39" spans="1:13" ht="15.75" x14ac:dyDescent="0.25">
      <c r="A39" s="39">
        <v>37</v>
      </c>
      <c r="B39" s="34" t="str">
        <f t="shared" ca="1" si="0"/>
        <v>BEATRICE OSMAN-ALLU</v>
      </c>
      <c r="C39" s="34" t="str">
        <f t="shared" ca="1" si="1"/>
        <v>LEW</v>
      </c>
      <c r="D39" s="45">
        <f t="shared" ca="1" si="2"/>
        <v>12.59</v>
      </c>
      <c r="E39" s="46">
        <f t="shared" ca="1" si="3"/>
        <v>45</v>
      </c>
      <c r="F39" s="47">
        <f t="shared" ca="1" si="4"/>
        <v>1.56</v>
      </c>
      <c r="G39" s="46">
        <f t="shared" ca="1" si="5"/>
        <v>37</v>
      </c>
      <c r="H39" s="47">
        <f t="shared" ca="1" si="6"/>
        <v>2.29</v>
      </c>
      <c r="I39" s="46">
        <f t="shared" ca="1" si="7"/>
        <v>41</v>
      </c>
      <c r="J39" s="48">
        <f t="shared" ca="1" si="8"/>
        <v>13.4</v>
      </c>
      <c r="K39" s="46">
        <f t="shared" ca="1" si="9"/>
        <v>26</v>
      </c>
      <c r="L39" s="49">
        <f t="shared" ca="1" si="10"/>
        <v>149</v>
      </c>
      <c r="M39" s="40">
        <f t="shared" ca="1" si="11"/>
        <v>27</v>
      </c>
    </row>
    <row r="40" spans="1:13" ht="15.75" x14ac:dyDescent="0.25">
      <c r="A40" s="39">
        <v>38</v>
      </c>
      <c r="B40" s="34" t="str">
        <f t="shared" ca="1" si="0"/>
        <v>OLIVIA HALL</v>
      </c>
      <c r="C40" s="34" t="str">
        <f t="shared" ca="1" si="1"/>
        <v>LEW</v>
      </c>
      <c r="D40" s="45">
        <f t="shared" ca="1" si="2"/>
        <v>12.29</v>
      </c>
      <c r="E40" s="46">
        <f t="shared" ca="1" si="3"/>
        <v>48</v>
      </c>
      <c r="F40" s="47">
        <f t="shared" ca="1" si="4"/>
        <v>1.84</v>
      </c>
      <c r="G40" s="46">
        <f t="shared" ca="1" si="5"/>
        <v>51</v>
      </c>
      <c r="H40" s="47">
        <f t="shared" ca="1" si="6"/>
        <v>0</v>
      </c>
      <c r="I40" s="46">
        <f t="shared" ca="1" si="7"/>
        <v>0</v>
      </c>
      <c r="J40" s="48">
        <f t="shared" ca="1" si="8"/>
        <v>6.32</v>
      </c>
      <c r="K40" s="46">
        <f t="shared" ca="1" si="9"/>
        <v>12</v>
      </c>
      <c r="L40" s="49">
        <f t="shared" ca="1" si="10"/>
        <v>111</v>
      </c>
      <c r="M40" s="40">
        <f t="shared" ca="1" si="11"/>
        <v>39</v>
      </c>
    </row>
    <row r="41" spans="1:13" ht="15.75" x14ac:dyDescent="0.25">
      <c r="A41" s="39">
        <v>39</v>
      </c>
      <c r="B41" s="34" t="str">
        <f t="shared" ca="1" si="0"/>
        <v>GRACE HANGER</v>
      </c>
      <c r="C41" s="34" t="str">
        <f t="shared" ca="1" si="1"/>
        <v>N/A</v>
      </c>
      <c r="D41" s="45">
        <f t="shared" ca="1" si="2"/>
        <v>12.78</v>
      </c>
      <c r="E41" s="46">
        <f t="shared" ca="1" si="3"/>
        <v>43</v>
      </c>
      <c r="F41" s="47">
        <f t="shared" ca="1" si="4"/>
        <v>1.81</v>
      </c>
      <c r="G41" s="46">
        <f t="shared" ca="1" si="5"/>
        <v>49</v>
      </c>
      <c r="H41" s="47">
        <f t="shared" ca="1" si="6"/>
        <v>2.19</v>
      </c>
      <c r="I41" s="46">
        <f t="shared" ca="1" si="7"/>
        <v>51</v>
      </c>
      <c r="J41" s="48">
        <f t="shared" ca="1" si="8"/>
        <v>14.33</v>
      </c>
      <c r="K41" s="46">
        <f t="shared" ca="1" si="9"/>
        <v>28</v>
      </c>
      <c r="L41" s="49">
        <f ca="1">+E41+G41+I41+K41</f>
        <v>171</v>
      </c>
      <c r="M41" s="40">
        <f t="shared" ca="1" si="11"/>
        <v>14</v>
      </c>
    </row>
    <row r="42" spans="1:13" ht="15.75" x14ac:dyDescent="0.25">
      <c r="A42" s="39">
        <v>40</v>
      </c>
      <c r="B42" s="34" t="str">
        <f t="shared" ca="1" si="0"/>
        <v>ELLA BROWN</v>
      </c>
      <c r="C42" s="34" t="str">
        <f t="shared" ca="1" si="1"/>
        <v>EGR</v>
      </c>
      <c r="D42" s="45">
        <f t="shared" ca="1" si="2"/>
        <v>12.96</v>
      </c>
      <c r="E42" s="46">
        <f t="shared" ca="1" si="3"/>
        <v>41</v>
      </c>
      <c r="F42" s="47">
        <f t="shared" ca="1" si="4"/>
        <v>1.71</v>
      </c>
      <c r="G42" s="46">
        <f t="shared" ca="1" si="5"/>
        <v>44</v>
      </c>
      <c r="H42" s="47">
        <f t="shared" ca="1" si="6"/>
        <v>2.2799999999999998</v>
      </c>
      <c r="I42" s="46">
        <f t="shared" ca="1" si="7"/>
        <v>42</v>
      </c>
      <c r="J42" s="48">
        <f t="shared" ca="1" si="8"/>
        <v>15.8</v>
      </c>
      <c r="K42" s="46">
        <f t="shared" ca="1" si="9"/>
        <v>31</v>
      </c>
      <c r="L42" s="49">
        <f ca="1">+E42+G42+I42+K42</f>
        <v>158</v>
      </c>
      <c r="M42" s="40">
        <f t="shared" ca="1" si="11"/>
        <v>24</v>
      </c>
    </row>
    <row r="43" spans="1:13" ht="15.75" x14ac:dyDescent="0.25">
      <c r="A43" s="39">
        <v>41</v>
      </c>
      <c r="B43" s="34" t="str">
        <f t="shared" ca="1" si="0"/>
        <v>HANNAH COURTNEY</v>
      </c>
      <c r="C43" s="34" t="str">
        <f t="shared" ca="1" si="1"/>
        <v>B&amp;H</v>
      </c>
      <c r="D43" s="45">
        <f t="shared" ca="1" si="2"/>
        <v>11.94</v>
      </c>
      <c r="E43" s="46">
        <f t="shared" ca="1" si="3"/>
        <v>51</v>
      </c>
      <c r="F43" s="47">
        <f t="shared" ca="1" si="4"/>
        <v>1.74</v>
      </c>
      <c r="G43" s="46">
        <f t="shared" ca="1" si="5"/>
        <v>46</v>
      </c>
      <c r="H43" s="47">
        <f t="shared" ca="1" si="6"/>
        <v>2.16</v>
      </c>
      <c r="I43" s="46">
        <f t="shared" ca="1" si="7"/>
        <v>54</v>
      </c>
      <c r="J43" s="48">
        <f t="shared" ca="1" si="8"/>
        <v>17.350000000000001</v>
      </c>
      <c r="K43" s="46">
        <f t="shared" ca="1" si="9"/>
        <v>34</v>
      </c>
      <c r="L43" s="49">
        <f t="shared" ca="1" si="10"/>
        <v>185</v>
      </c>
      <c r="M43" s="40">
        <f t="shared" ca="1" si="11"/>
        <v>11</v>
      </c>
    </row>
    <row r="44" spans="1:13" ht="15.75" x14ac:dyDescent="0.25">
      <c r="A44" s="39">
        <v>42</v>
      </c>
      <c r="B44" s="34" t="str">
        <f t="shared" ca="1" si="0"/>
        <v>AMBER PURCELL (GUEST)</v>
      </c>
      <c r="C44" s="34" t="str">
        <f t="shared" ca="1" si="1"/>
        <v>B&amp;H</v>
      </c>
      <c r="D44" s="45">
        <f t="shared" ca="1" si="2"/>
        <v>11.9</v>
      </c>
      <c r="E44" s="46">
        <f t="shared" ca="1" si="3"/>
        <v>51</v>
      </c>
      <c r="F44" s="47">
        <f t="shared" ca="1" si="4"/>
        <v>1.83</v>
      </c>
      <c r="G44" s="46">
        <f t="shared" ca="1" si="5"/>
        <v>50</v>
      </c>
      <c r="H44" s="47">
        <f t="shared" ca="1" si="6"/>
        <v>2.08</v>
      </c>
      <c r="I44" s="46">
        <f t="shared" ca="1" si="7"/>
        <v>62</v>
      </c>
      <c r="J44" s="48">
        <f t="shared" ca="1" si="8"/>
        <v>16.43</v>
      </c>
      <c r="K44" s="46">
        <f t="shared" ca="1" si="9"/>
        <v>32</v>
      </c>
      <c r="L44" s="49">
        <f t="shared" ca="1" si="10"/>
        <v>195</v>
      </c>
      <c r="M44" s="40">
        <f t="shared" ca="1" si="11"/>
        <v>7</v>
      </c>
    </row>
    <row r="45" spans="1:13" ht="15.75" x14ac:dyDescent="0.25">
      <c r="A45" s="39">
        <v>43</v>
      </c>
      <c r="B45" s="34" t="str">
        <f t="shared" ca="1" si="0"/>
        <v>SOPHIE THORNE</v>
      </c>
      <c r="C45" s="34" t="str">
        <f t="shared" ca="1" si="1"/>
        <v>HHH</v>
      </c>
      <c r="D45" s="45">
        <f t="shared" ca="1" si="2"/>
        <v>13.43</v>
      </c>
      <c r="E45" s="46">
        <f t="shared" ca="1" si="3"/>
        <v>36</v>
      </c>
      <c r="F45" s="47">
        <f t="shared" ca="1" si="4"/>
        <v>1.53</v>
      </c>
      <c r="G45" s="46">
        <f t="shared" ca="1" si="5"/>
        <v>35</v>
      </c>
      <c r="H45" s="47">
        <f t="shared" ca="1" si="6"/>
        <v>2.25</v>
      </c>
      <c r="I45" s="46">
        <f t="shared" ca="1" si="7"/>
        <v>45</v>
      </c>
      <c r="J45" s="48">
        <f t="shared" ca="1" si="8"/>
        <v>16.47</v>
      </c>
      <c r="K45" s="46">
        <f t="shared" ca="1" si="9"/>
        <v>32</v>
      </c>
      <c r="L45" s="49">
        <f t="shared" ca="1" si="10"/>
        <v>148</v>
      </c>
      <c r="M45" s="40">
        <f t="shared" ca="1" si="11"/>
        <v>28</v>
      </c>
    </row>
    <row r="46" spans="1:13" x14ac:dyDescent="0.25">
      <c r="A46" s="8"/>
      <c r="B46" s="4"/>
    </row>
    <row r="47" spans="1:13" x14ac:dyDescent="0.25">
      <c r="A47" s="8"/>
      <c r="B47" s="4"/>
    </row>
    <row r="48" spans="1:13" x14ac:dyDescent="0.25">
      <c r="A48" t="s">
        <v>362</v>
      </c>
      <c r="B48" t="s">
        <v>80</v>
      </c>
    </row>
    <row r="49" spans="1:4" x14ac:dyDescent="0.25">
      <c r="A49" s="11">
        <v>1</v>
      </c>
      <c r="B49" t="s">
        <v>461</v>
      </c>
      <c r="C49" t="s">
        <v>12</v>
      </c>
      <c r="D49" s="11">
        <v>11.64</v>
      </c>
    </row>
    <row r="50" spans="1:4" x14ac:dyDescent="0.25">
      <c r="A50" s="11">
        <v>2</v>
      </c>
      <c r="B50" t="s">
        <v>462</v>
      </c>
      <c r="C50" t="s">
        <v>12</v>
      </c>
      <c r="D50" s="27">
        <v>11.9</v>
      </c>
    </row>
    <row r="51" spans="1:4" x14ac:dyDescent="0.25">
      <c r="A51" s="11">
        <v>3</v>
      </c>
      <c r="B51" t="s">
        <v>463</v>
      </c>
      <c r="C51" t="s">
        <v>126</v>
      </c>
      <c r="D51" s="11">
        <v>12.01</v>
      </c>
    </row>
    <row r="52" spans="1:4" x14ac:dyDescent="0.25">
      <c r="A52" s="11">
        <v>4</v>
      </c>
      <c r="B52" t="s">
        <v>464</v>
      </c>
      <c r="C52" t="s">
        <v>5</v>
      </c>
      <c r="D52" s="11">
        <v>12.41</v>
      </c>
    </row>
    <row r="53" spans="1:4" x14ac:dyDescent="0.25">
      <c r="A53" s="11">
        <v>5</v>
      </c>
      <c r="B53" t="s">
        <v>465</v>
      </c>
      <c r="C53" t="s">
        <v>14</v>
      </c>
      <c r="D53" s="11">
        <v>12.67</v>
      </c>
    </row>
    <row r="54" spans="1:4" x14ac:dyDescent="0.25">
      <c r="A54" s="11">
        <v>6</v>
      </c>
      <c r="B54" t="s">
        <v>466</v>
      </c>
      <c r="C54" t="s">
        <v>7</v>
      </c>
      <c r="D54" s="11">
        <v>13.27</v>
      </c>
    </row>
    <row r="55" spans="1:4" x14ac:dyDescent="0.25">
      <c r="A55" s="11">
        <v>7</v>
      </c>
      <c r="B55" t="s">
        <v>467</v>
      </c>
      <c r="C55" t="s">
        <v>14</v>
      </c>
      <c r="D55" s="11">
        <v>13.62</v>
      </c>
    </row>
    <row r="57" spans="1:4" x14ac:dyDescent="0.25">
      <c r="A57" t="s">
        <v>362</v>
      </c>
      <c r="B57" t="s">
        <v>81</v>
      </c>
    </row>
    <row r="58" spans="1:4" x14ac:dyDescent="0.25">
      <c r="A58" s="11">
        <v>1</v>
      </c>
      <c r="B58" t="s">
        <v>468</v>
      </c>
      <c r="C58" t="s">
        <v>14</v>
      </c>
      <c r="D58" s="11">
        <v>11.41</v>
      </c>
    </row>
    <row r="59" spans="1:4" x14ac:dyDescent="0.25">
      <c r="A59" s="11">
        <v>2</v>
      </c>
      <c r="B59" t="s">
        <v>469</v>
      </c>
      <c r="C59" t="s">
        <v>12</v>
      </c>
      <c r="D59" s="27">
        <v>12</v>
      </c>
    </row>
    <row r="60" spans="1:4" x14ac:dyDescent="0.25">
      <c r="A60" s="11">
        <v>3</v>
      </c>
      <c r="B60" t="s">
        <v>470</v>
      </c>
      <c r="C60" t="s">
        <v>7</v>
      </c>
      <c r="D60" s="11">
        <v>12.44</v>
      </c>
    </row>
    <row r="61" spans="1:4" x14ac:dyDescent="0.25">
      <c r="A61" s="11">
        <v>4</v>
      </c>
      <c r="B61" t="s">
        <v>471</v>
      </c>
      <c r="C61" t="s">
        <v>14</v>
      </c>
      <c r="D61" s="11">
        <v>12.69</v>
      </c>
    </row>
    <row r="62" spans="1:4" x14ac:dyDescent="0.25">
      <c r="A62" s="11">
        <v>5</v>
      </c>
      <c r="B62" t="s">
        <v>472</v>
      </c>
      <c r="C62" t="s">
        <v>473</v>
      </c>
      <c r="D62" s="11">
        <v>12.78</v>
      </c>
    </row>
    <row r="63" spans="1:4" x14ac:dyDescent="0.25">
      <c r="A63" s="11">
        <v>6</v>
      </c>
      <c r="B63" t="s">
        <v>474</v>
      </c>
      <c r="C63" t="s">
        <v>7</v>
      </c>
      <c r="D63" s="11">
        <v>12.98</v>
      </c>
    </row>
    <row r="64" spans="1:4" x14ac:dyDescent="0.25">
      <c r="A64" s="11">
        <v>7</v>
      </c>
      <c r="B64" t="s">
        <v>475</v>
      </c>
      <c r="C64" t="s">
        <v>14</v>
      </c>
      <c r="D64" s="11">
        <v>13.06</v>
      </c>
    </row>
    <row r="65" spans="1:4" x14ac:dyDescent="0.25">
      <c r="A65" s="11">
        <v>8</v>
      </c>
      <c r="B65" t="s">
        <v>476</v>
      </c>
      <c r="C65" t="s">
        <v>7</v>
      </c>
      <c r="D65" s="11">
        <v>13.56</v>
      </c>
    </row>
    <row r="67" spans="1:4" x14ac:dyDescent="0.25">
      <c r="A67" t="s">
        <v>362</v>
      </c>
      <c r="B67" t="s">
        <v>88</v>
      </c>
    </row>
    <row r="68" spans="1:4" x14ac:dyDescent="0.25">
      <c r="A68" s="11">
        <v>1</v>
      </c>
      <c r="B68" t="s">
        <v>477</v>
      </c>
      <c r="C68" t="s">
        <v>12</v>
      </c>
      <c r="D68" s="11">
        <v>11.94</v>
      </c>
    </row>
    <row r="69" spans="1:4" x14ac:dyDescent="0.25">
      <c r="A69" s="11">
        <v>2</v>
      </c>
      <c r="B69" t="s">
        <v>478</v>
      </c>
      <c r="C69" t="s">
        <v>14</v>
      </c>
      <c r="D69" s="27">
        <v>12.2</v>
      </c>
    </row>
    <row r="70" spans="1:4" x14ac:dyDescent="0.25">
      <c r="A70" s="11">
        <v>3</v>
      </c>
      <c r="B70" t="s">
        <v>479</v>
      </c>
      <c r="C70" t="s">
        <v>126</v>
      </c>
      <c r="D70" s="11">
        <v>12.27</v>
      </c>
    </row>
    <row r="71" spans="1:4" x14ac:dyDescent="0.25">
      <c r="A71" s="11">
        <v>4</v>
      </c>
      <c r="B71" t="s">
        <v>480</v>
      </c>
      <c r="C71" t="s">
        <v>14</v>
      </c>
      <c r="D71" s="11">
        <v>12.36</v>
      </c>
    </row>
    <row r="72" spans="1:4" x14ac:dyDescent="0.25">
      <c r="A72" s="11">
        <v>5</v>
      </c>
      <c r="B72" t="s">
        <v>481</v>
      </c>
      <c r="C72" t="s">
        <v>7</v>
      </c>
      <c r="D72" s="11">
        <v>12.79</v>
      </c>
    </row>
    <row r="73" spans="1:4" x14ac:dyDescent="0.25">
      <c r="A73" s="11">
        <v>6</v>
      </c>
      <c r="B73" t="s">
        <v>482</v>
      </c>
      <c r="C73" t="s">
        <v>16</v>
      </c>
      <c r="D73" s="11">
        <v>13.38</v>
      </c>
    </row>
    <row r="74" spans="1:4" x14ac:dyDescent="0.25">
      <c r="A74" s="11">
        <v>7</v>
      </c>
      <c r="B74" t="s">
        <v>483</v>
      </c>
      <c r="C74" t="s">
        <v>21</v>
      </c>
      <c r="D74" s="11">
        <v>13.43</v>
      </c>
    </row>
    <row r="75" spans="1:4" x14ac:dyDescent="0.25">
      <c r="A75" s="11">
        <v>8</v>
      </c>
      <c r="B75" t="s">
        <v>484</v>
      </c>
      <c r="C75" t="s">
        <v>12</v>
      </c>
      <c r="D75" s="11">
        <v>13.83</v>
      </c>
    </row>
    <row r="77" spans="1:4" x14ac:dyDescent="0.25">
      <c r="A77" t="s">
        <v>362</v>
      </c>
      <c r="B77" t="s">
        <v>386</v>
      </c>
    </row>
    <row r="78" spans="1:4" x14ac:dyDescent="0.25">
      <c r="A78" s="11">
        <v>1</v>
      </c>
      <c r="B78" t="s">
        <v>485</v>
      </c>
      <c r="C78" t="s">
        <v>7</v>
      </c>
      <c r="D78" s="11">
        <v>11.63</v>
      </c>
    </row>
    <row r="79" spans="1:4" x14ac:dyDescent="0.25">
      <c r="A79" s="11">
        <v>2</v>
      </c>
      <c r="B79" t="s">
        <v>486</v>
      </c>
      <c r="C79" t="s">
        <v>12</v>
      </c>
      <c r="D79" s="11">
        <v>11.76</v>
      </c>
    </row>
    <row r="80" spans="1:4" x14ac:dyDescent="0.25">
      <c r="A80" s="11">
        <v>3</v>
      </c>
      <c r="B80" t="s">
        <v>487</v>
      </c>
      <c r="C80" t="s">
        <v>7</v>
      </c>
      <c r="D80" s="11">
        <v>11.77</v>
      </c>
    </row>
    <row r="81" spans="1:4" x14ac:dyDescent="0.25">
      <c r="A81" s="11">
        <v>4</v>
      </c>
      <c r="B81" t="s">
        <v>488</v>
      </c>
      <c r="C81" t="s">
        <v>7</v>
      </c>
      <c r="D81" s="11">
        <v>11.83</v>
      </c>
    </row>
    <row r="82" spans="1:4" x14ac:dyDescent="0.25">
      <c r="A82" s="11">
        <v>5</v>
      </c>
      <c r="B82" t="s">
        <v>489</v>
      </c>
      <c r="C82" t="s">
        <v>7</v>
      </c>
      <c r="D82" s="11">
        <v>12.13</v>
      </c>
    </row>
    <row r="83" spans="1:4" x14ac:dyDescent="0.25">
      <c r="A83" s="11">
        <v>6</v>
      </c>
      <c r="B83" t="s">
        <v>490</v>
      </c>
      <c r="C83" t="s">
        <v>126</v>
      </c>
      <c r="D83" s="11">
        <v>12.37</v>
      </c>
    </row>
    <row r="84" spans="1:4" x14ac:dyDescent="0.25">
      <c r="A84" s="11">
        <v>7</v>
      </c>
      <c r="B84" t="s">
        <v>491</v>
      </c>
      <c r="C84" t="s">
        <v>14</v>
      </c>
      <c r="D84" s="11">
        <v>12.59</v>
      </c>
    </row>
    <row r="85" spans="1:4" x14ac:dyDescent="0.25">
      <c r="A85" s="11">
        <v>8</v>
      </c>
      <c r="B85" t="s">
        <v>492</v>
      </c>
      <c r="C85" t="s">
        <v>126</v>
      </c>
      <c r="D85" s="11">
        <v>13.18</v>
      </c>
    </row>
    <row r="87" spans="1:4" x14ac:dyDescent="0.25">
      <c r="A87" t="s">
        <v>362</v>
      </c>
      <c r="B87" t="s">
        <v>395</v>
      </c>
    </row>
    <row r="88" spans="1:4" x14ac:dyDescent="0.25">
      <c r="A88" s="11">
        <v>1</v>
      </c>
      <c r="B88" t="s">
        <v>493</v>
      </c>
      <c r="C88" t="s">
        <v>14</v>
      </c>
      <c r="D88" s="27">
        <v>11.8</v>
      </c>
    </row>
    <row r="89" spans="1:4" x14ac:dyDescent="0.25">
      <c r="A89" s="11">
        <v>2</v>
      </c>
      <c r="B89" t="s">
        <v>494</v>
      </c>
      <c r="C89" t="s">
        <v>5</v>
      </c>
      <c r="D89" s="11">
        <v>12.13</v>
      </c>
    </row>
    <row r="90" spans="1:4" x14ac:dyDescent="0.25">
      <c r="A90" s="11">
        <v>3</v>
      </c>
      <c r="B90" t="s">
        <v>495</v>
      </c>
      <c r="C90" t="s">
        <v>14</v>
      </c>
      <c r="D90" s="11">
        <v>12.29</v>
      </c>
    </row>
    <row r="91" spans="1:4" x14ac:dyDescent="0.25">
      <c r="A91" s="11">
        <v>4</v>
      </c>
      <c r="B91" t="s">
        <v>496</v>
      </c>
      <c r="C91" t="s">
        <v>12</v>
      </c>
      <c r="D91" s="11">
        <v>12.33</v>
      </c>
    </row>
    <row r="92" spans="1:4" x14ac:dyDescent="0.25">
      <c r="A92" s="11">
        <v>5</v>
      </c>
      <c r="B92" t="s">
        <v>497</v>
      </c>
      <c r="C92" t="s">
        <v>126</v>
      </c>
      <c r="D92" s="11">
        <v>12.37</v>
      </c>
    </row>
    <row r="93" spans="1:4" x14ac:dyDescent="0.25">
      <c r="A93" s="11">
        <v>6</v>
      </c>
      <c r="B93" t="s">
        <v>498</v>
      </c>
      <c r="C93" t="s">
        <v>12</v>
      </c>
      <c r="D93" s="11">
        <v>12.74</v>
      </c>
    </row>
    <row r="94" spans="1:4" x14ac:dyDescent="0.25">
      <c r="A94" s="11">
        <v>7</v>
      </c>
      <c r="B94" t="s">
        <v>499</v>
      </c>
      <c r="C94" t="s">
        <v>14</v>
      </c>
      <c r="D94" s="11">
        <v>12.88</v>
      </c>
    </row>
    <row r="95" spans="1:4" x14ac:dyDescent="0.25">
      <c r="A95" s="11">
        <v>8</v>
      </c>
      <c r="B95" t="s">
        <v>500</v>
      </c>
      <c r="C95" t="s">
        <v>126</v>
      </c>
      <c r="D95" s="11">
        <v>12.96</v>
      </c>
    </row>
    <row r="97" spans="1:4" x14ac:dyDescent="0.25">
      <c r="A97" t="s">
        <v>412</v>
      </c>
      <c r="B97" t="s">
        <v>80</v>
      </c>
    </row>
    <row r="98" spans="1:4" x14ac:dyDescent="0.25">
      <c r="A98" s="11">
        <v>1</v>
      </c>
      <c r="B98" t="s">
        <v>461</v>
      </c>
      <c r="C98" t="s">
        <v>12</v>
      </c>
      <c r="D98" s="11" t="s">
        <v>501</v>
      </c>
    </row>
    <row r="99" spans="1:4" x14ac:dyDescent="0.25">
      <c r="A99" s="11">
        <v>2</v>
      </c>
      <c r="B99" t="s">
        <v>468</v>
      </c>
      <c r="C99" t="s">
        <v>14</v>
      </c>
      <c r="D99" s="11" t="s">
        <v>502</v>
      </c>
    </row>
    <row r="100" spans="1:4" x14ac:dyDescent="0.25">
      <c r="A100" s="11">
        <v>3</v>
      </c>
      <c r="B100" t="s">
        <v>462</v>
      </c>
      <c r="C100" t="s">
        <v>12</v>
      </c>
      <c r="D100" s="11" t="s">
        <v>503</v>
      </c>
    </row>
    <row r="101" spans="1:4" x14ac:dyDescent="0.25">
      <c r="A101" s="11">
        <v>4</v>
      </c>
      <c r="B101" t="s">
        <v>486</v>
      </c>
      <c r="C101" t="s">
        <v>12</v>
      </c>
      <c r="D101" s="11" t="s">
        <v>504</v>
      </c>
    </row>
    <row r="102" spans="1:4" x14ac:dyDescent="0.25">
      <c r="A102" s="11">
        <v>5</v>
      </c>
      <c r="B102" t="s">
        <v>463</v>
      </c>
      <c r="C102" t="s">
        <v>126</v>
      </c>
      <c r="D102" s="11" t="s">
        <v>505</v>
      </c>
    </row>
    <row r="103" spans="1:4" x14ac:dyDescent="0.25">
      <c r="A103" s="11">
        <v>6</v>
      </c>
      <c r="B103" t="s">
        <v>475</v>
      </c>
      <c r="C103" t="s">
        <v>14</v>
      </c>
      <c r="D103" s="11" t="s">
        <v>506</v>
      </c>
    </row>
    <row r="104" spans="1:4" x14ac:dyDescent="0.25">
      <c r="A104" s="11">
        <v>7</v>
      </c>
      <c r="B104" t="s">
        <v>484</v>
      </c>
      <c r="C104" t="s">
        <v>12</v>
      </c>
      <c r="D104" s="11" t="s">
        <v>507</v>
      </c>
    </row>
    <row r="105" spans="1:4" x14ac:dyDescent="0.25">
      <c r="A105" s="11">
        <v>8</v>
      </c>
      <c r="B105" t="s">
        <v>469</v>
      </c>
      <c r="C105" t="s">
        <v>12</v>
      </c>
      <c r="D105" s="11" t="s">
        <v>508</v>
      </c>
    </row>
    <row r="106" spans="1:4" x14ac:dyDescent="0.25">
      <c r="A106" s="11">
        <v>9</v>
      </c>
      <c r="B106" t="s">
        <v>499</v>
      </c>
      <c r="C106" t="s">
        <v>14</v>
      </c>
      <c r="D106" s="11" t="s">
        <v>509</v>
      </c>
    </row>
    <row r="107" spans="1:4" x14ac:dyDescent="0.25">
      <c r="A107" s="11">
        <v>10</v>
      </c>
      <c r="B107" t="s">
        <v>483</v>
      </c>
      <c r="C107" t="s">
        <v>21</v>
      </c>
      <c r="D107" s="11" t="s">
        <v>510</v>
      </c>
    </row>
    <row r="108" spans="1:4" x14ac:dyDescent="0.25">
      <c r="A108" s="11">
        <v>11</v>
      </c>
      <c r="B108" t="s">
        <v>500</v>
      </c>
      <c r="C108" t="s">
        <v>126</v>
      </c>
      <c r="D108" s="11" t="s">
        <v>511</v>
      </c>
    </row>
    <row r="109" spans="1:4" x14ac:dyDescent="0.25">
      <c r="A109" s="11">
        <v>12</v>
      </c>
      <c r="B109" t="s">
        <v>478</v>
      </c>
      <c r="C109" t="s">
        <v>14</v>
      </c>
      <c r="D109" s="11" t="s">
        <v>512</v>
      </c>
    </row>
    <row r="110" spans="1:4" x14ac:dyDescent="0.25">
      <c r="A110" s="11">
        <v>13</v>
      </c>
      <c r="B110" t="s">
        <v>491</v>
      </c>
      <c r="C110" t="s">
        <v>14</v>
      </c>
      <c r="D110" s="11" t="s">
        <v>513</v>
      </c>
    </row>
    <row r="112" spans="1:4" x14ac:dyDescent="0.25">
      <c r="A112" t="s">
        <v>412</v>
      </c>
      <c r="B112" t="s">
        <v>81</v>
      </c>
    </row>
    <row r="113" spans="1:4" x14ac:dyDescent="0.25">
      <c r="A113" s="11">
        <v>1</v>
      </c>
      <c r="B113" t="s">
        <v>489</v>
      </c>
      <c r="C113" t="s">
        <v>7</v>
      </c>
      <c r="D113" s="11" t="s">
        <v>514</v>
      </c>
    </row>
    <row r="114" spans="1:4" x14ac:dyDescent="0.25">
      <c r="A114" s="11">
        <v>2</v>
      </c>
      <c r="B114" t="s">
        <v>479</v>
      </c>
      <c r="C114" t="s">
        <v>126</v>
      </c>
      <c r="D114" s="11" t="s">
        <v>515</v>
      </c>
    </row>
    <row r="115" spans="1:4" x14ac:dyDescent="0.25">
      <c r="A115" s="11">
        <v>3</v>
      </c>
      <c r="B115" t="s">
        <v>488</v>
      </c>
      <c r="C115" t="s">
        <v>7</v>
      </c>
      <c r="D115" s="11" t="s">
        <v>516</v>
      </c>
    </row>
    <row r="116" spans="1:4" x14ac:dyDescent="0.25">
      <c r="A116" s="11">
        <v>4</v>
      </c>
      <c r="B116" t="s">
        <v>480</v>
      </c>
      <c r="C116" t="s">
        <v>14</v>
      </c>
      <c r="D116" s="11" t="s">
        <v>517</v>
      </c>
    </row>
    <row r="117" spans="1:4" x14ac:dyDescent="0.25">
      <c r="A117" s="11">
        <v>5</v>
      </c>
      <c r="B117" t="s">
        <v>494</v>
      </c>
      <c r="C117" t="s">
        <v>5</v>
      </c>
      <c r="D117" s="11" t="s">
        <v>518</v>
      </c>
    </row>
    <row r="118" spans="1:4" x14ac:dyDescent="0.25">
      <c r="A118" s="11">
        <v>6</v>
      </c>
      <c r="B118" t="s">
        <v>465</v>
      </c>
      <c r="C118" t="s">
        <v>14</v>
      </c>
      <c r="D118" s="11" t="s">
        <v>519</v>
      </c>
    </row>
    <row r="119" spans="1:4" x14ac:dyDescent="0.25">
      <c r="A119" s="11">
        <v>7</v>
      </c>
      <c r="B119" t="s">
        <v>497</v>
      </c>
      <c r="C119" t="s">
        <v>126</v>
      </c>
      <c r="D119" s="11" t="s">
        <v>520</v>
      </c>
    </row>
    <row r="120" spans="1:4" x14ac:dyDescent="0.25">
      <c r="A120" s="11">
        <v>8</v>
      </c>
      <c r="B120" t="s">
        <v>467</v>
      </c>
      <c r="C120" t="s">
        <v>14</v>
      </c>
      <c r="D120" s="11" t="s">
        <v>521</v>
      </c>
    </row>
    <row r="121" spans="1:4" x14ac:dyDescent="0.25">
      <c r="A121" s="11">
        <v>9</v>
      </c>
      <c r="B121" t="s">
        <v>490</v>
      </c>
      <c r="C121" t="s">
        <v>126</v>
      </c>
      <c r="D121" s="11" t="s">
        <v>512</v>
      </c>
    </row>
    <row r="122" spans="1:4" x14ac:dyDescent="0.25">
      <c r="A122" s="11">
        <v>10</v>
      </c>
      <c r="B122" t="s">
        <v>466</v>
      </c>
      <c r="C122" t="s">
        <v>7</v>
      </c>
      <c r="D122" s="11" t="s">
        <v>522</v>
      </c>
    </row>
    <row r="123" spans="1:4" x14ac:dyDescent="0.25">
      <c r="A123" s="11">
        <v>11</v>
      </c>
      <c r="B123" t="s">
        <v>476</v>
      </c>
      <c r="C123" t="s">
        <v>7</v>
      </c>
      <c r="D123" s="11" t="s">
        <v>523</v>
      </c>
    </row>
    <row r="124" spans="1:4" x14ac:dyDescent="0.25">
      <c r="A124" s="11">
        <v>12</v>
      </c>
      <c r="B124" t="s">
        <v>492</v>
      </c>
      <c r="C124" t="s">
        <v>126</v>
      </c>
      <c r="D124" s="11" t="s">
        <v>524</v>
      </c>
    </row>
    <row r="126" spans="1:4" x14ac:dyDescent="0.25">
      <c r="A126" t="s">
        <v>412</v>
      </c>
      <c r="B126" t="s">
        <v>88</v>
      </c>
    </row>
    <row r="127" spans="1:4" x14ac:dyDescent="0.25">
      <c r="A127" s="11">
        <v>1</v>
      </c>
      <c r="B127" t="s">
        <v>525</v>
      </c>
      <c r="C127" t="s">
        <v>7</v>
      </c>
      <c r="D127" s="11" t="s">
        <v>526</v>
      </c>
    </row>
    <row r="128" spans="1:4" x14ac:dyDescent="0.25">
      <c r="A128" s="11">
        <v>2</v>
      </c>
      <c r="B128" t="s">
        <v>493</v>
      </c>
      <c r="C128" t="s">
        <v>14</v>
      </c>
      <c r="D128" s="11" t="s">
        <v>527</v>
      </c>
    </row>
    <row r="129" spans="1:4" x14ac:dyDescent="0.25">
      <c r="A129" s="11">
        <v>3</v>
      </c>
      <c r="B129" t="s">
        <v>496</v>
      </c>
      <c r="C129" t="s">
        <v>12</v>
      </c>
      <c r="D129" s="11" t="s">
        <v>528</v>
      </c>
    </row>
    <row r="130" spans="1:4" x14ac:dyDescent="0.25">
      <c r="A130" s="11">
        <v>4</v>
      </c>
      <c r="B130" t="s">
        <v>498</v>
      </c>
      <c r="C130" t="s">
        <v>12</v>
      </c>
      <c r="D130" s="11" t="s">
        <v>529</v>
      </c>
    </row>
    <row r="131" spans="1:4" x14ac:dyDescent="0.25">
      <c r="A131" s="11">
        <v>5</v>
      </c>
      <c r="B131" t="s">
        <v>477</v>
      </c>
      <c r="C131" t="s">
        <v>12</v>
      </c>
      <c r="D131" s="11" t="s">
        <v>530</v>
      </c>
    </row>
    <row r="132" spans="1:4" x14ac:dyDescent="0.25">
      <c r="A132" s="11">
        <v>6</v>
      </c>
      <c r="B132" t="s">
        <v>485</v>
      </c>
      <c r="C132" t="s">
        <v>7</v>
      </c>
      <c r="D132" s="11" t="s">
        <v>531</v>
      </c>
    </row>
    <row r="133" spans="1:4" x14ac:dyDescent="0.25">
      <c r="A133" s="11">
        <v>7</v>
      </c>
      <c r="B133" t="s">
        <v>470</v>
      </c>
      <c r="C133" t="s">
        <v>7</v>
      </c>
      <c r="D133" s="11" t="s">
        <v>532</v>
      </c>
    </row>
    <row r="134" spans="1:4" x14ac:dyDescent="0.25">
      <c r="A134" s="11">
        <v>8</v>
      </c>
      <c r="B134" t="s">
        <v>472</v>
      </c>
      <c r="C134" t="s">
        <v>473</v>
      </c>
      <c r="D134" s="11" t="s">
        <v>533</v>
      </c>
    </row>
    <row r="135" spans="1:4" x14ac:dyDescent="0.25">
      <c r="A135" s="11">
        <v>9</v>
      </c>
      <c r="B135" t="s">
        <v>471</v>
      </c>
      <c r="C135" t="s">
        <v>14</v>
      </c>
      <c r="D135" s="11" t="s">
        <v>534</v>
      </c>
    </row>
    <row r="136" spans="1:4" x14ac:dyDescent="0.25">
      <c r="A136" s="11">
        <v>10</v>
      </c>
      <c r="B136" t="s">
        <v>481</v>
      </c>
      <c r="C136" t="s">
        <v>7</v>
      </c>
      <c r="D136" s="11" t="s">
        <v>535</v>
      </c>
    </row>
    <row r="137" spans="1:4" x14ac:dyDescent="0.25">
      <c r="A137" s="11">
        <v>11</v>
      </c>
      <c r="B137" t="s">
        <v>482</v>
      </c>
      <c r="C137" t="s">
        <v>16</v>
      </c>
      <c r="D137" s="11" t="s">
        <v>536</v>
      </c>
    </row>
    <row r="138" spans="1:4" x14ac:dyDescent="0.25">
      <c r="A138" s="11">
        <v>12</v>
      </c>
      <c r="B138" t="s">
        <v>474</v>
      </c>
      <c r="C138" t="s">
        <v>7</v>
      </c>
      <c r="D138" s="11" t="s">
        <v>537</v>
      </c>
    </row>
    <row r="140" spans="1:4" x14ac:dyDescent="0.25">
      <c r="A140" s="3" t="s">
        <v>553</v>
      </c>
    </row>
    <row r="141" spans="1:4" x14ac:dyDescent="0.25">
      <c r="A141" s="11" t="s">
        <v>119</v>
      </c>
      <c r="B141" s="1" t="s">
        <v>554</v>
      </c>
    </row>
    <row r="142" spans="1:4" x14ac:dyDescent="0.25">
      <c r="A142" s="11" t="s">
        <v>12</v>
      </c>
      <c r="B142" t="s">
        <v>555</v>
      </c>
    </row>
    <row r="143" spans="1:4" x14ac:dyDescent="0.25">
      <c r="A143" s="11" t="s">
        <v>57</v>
      </c>
      <c r="B143" t="s">
        <v>556</v>
      </c>
    </row>
    <row r="144" spans="1:4" x14ac:dyDescent="0.25">
      <c r="A144" s="11" t="s">
        <v>7</v>
      </c>
      <c r="B144" t="s">
        <v>557</v>
      </c>
    </row>
    <row r="145" spans="1:2" x14ac:dyDescent="0.25">
      <c r="A145" s="11" t="s">
        <v>27</v>
      </c>
      <c r="B145" t="s">
        <v>558</v>
      </c>
    </row>
    <row r="146" spans="1:2" x14ac:dyDescent="0.25">
      <c r="A146" s="11" t="s">
        <v>126</v>
      </c>
      <c r="B146" t="s">
        <v>559</v>
      </c>
    </row>
    <row r="147" spans="1:2" x14ac:dyDescent="0.25">
      <c r="A147" s="11" t="s">
        <v>251</v>
      </c>
      <c r="B147" t="s">
        <v>564</v>
      </c>
    </row>
    <row r="148" spans="1:2" x14ac:dyDescent="0.25">
      <c r="A148" s="11" t="s">
        <v>79</v>
      </c>
      <c r="B148" t="s">
        <v>562</v>
      </c>
    </row>
    <row r="149" spans="1:2" x14ac:dyDescent="0.25">
      <c r="A149" s="11" t="s">
        <v>5</v>
      </c>
      <c r="B149" t="s">
        <v>561</v>
      </c>
    </row>
    <row r="150" spans="1:2" x14ac:dyDescent="0.25">
      <c r="A150" s="11" t="s">
        <v>21</v>
      </c>
      <c r="B150" t="s">
        <v>560</v>
      </c>
    </row>
    <row r="151" spans="1:2" x14ac:dyDescent="0.25">
      <c r="A151" s="11" t="s">
        <v>48</v>
      </c>
      <c r="B151" t="s">
        <v>563</v>
      </c>
    </row>
    <row r="152" spans="1:2" x14ac:dyDescent="0.25">
      <c r="A152" s="11" t="s">
        <v>14</v>
      </c>
      <c r="B152" t="s">
        <v>565</v>
      </c>
    </row>
    <row r="153" spans="1:2" x14ac:dyDescent="0.25">
      <c r="A153" s="11" t="s">
        <v>16</v>
      </c>
      <c r="B153" t="s">
        <v>566</v>
      </c>
    </row>
    <row r="154" spans="1:2" x14ac:dyDescent="0.25">
      <c r="A154" s="11" t="s">
        <v>29</v>
      </c>
      <c r="B154" t="s">
        <v>567</v>
      </c>
    </row>
  </sheetData>
  <sortState ref="B7:M49">
    <sortCondition descending="1" ref="J7:J49"/>
  </sortState>
  <mergeCells count="12">
    <mergeCell ref="L5:M5"/>
    <mergeCell ref="A5:A6"/>
    <mergeCell ref="B5:B6"/>
    <mergeCell ref="C5:C6"/>
    <mergeCell ref="D5:E5"/>
    <mergeCell ref="F5:G5"/>
    <mergeCell ref="H4:I4"/>
    <mergeCell ref="J4:K4"/>
    <mergeCell ref="D4:E4"/>
    <mergeCell ref="F4:G4"/>
    <mergeCell ref="H5:I5"/>
    <mergeCell ref="J5:K5"/>
  </mergeCells>
  <conditionalFormatting sqref="M7:M45">
    <cfRule type="cellIs" dxfId="5" priority="1" stopIfTrue="1" operator="equal">
      <formula>3</formula>
    </cfRule>
    <cfRule type="cellIs" dxfId="4" priority="2" stopIfTrue="1" operator="equal">
      <formula>2</formula>
    </cfRule>
    <cfRule type="cellIs" dxfId="3" priority="3" stopIfTrue="1" operator="equal">
      <formula>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workbookViewId="0"/>
  </sheetViews>
  <sheetFormatPr defaultRowHeight="15" x14ac:dyDescent="0.25"/>
  <cols>
    <col min="1" max="1" width="8.42578125" customWidth="1"/>
    <col min="2" max="2" width="28.85546875" customWidth="1"/>
    <col min="3" max="3" width="8.42578125" customWidth="1"/>
  </cols>
  <sheetData>
    <row r="1" spans="1:13" x14ac:dyDescent="0.25">
      <c r="A1" s="20" t="s">
        <v>568</v>
      </c>
    </row>
    <row r="3" spans="1:13" x14ac:dyDescent="0.25">
      <c r="A3" s="22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3" x14ac:dyDescent="0.25">
      <c r="A4" s="35"/>
      <c r="B4" s="36"/>
      <c r="C4" s="15"/>
      <c r="D4" s="37"/>
      <c r="E4" s="37"/>
      <c r="F4" s="37"/>
      <c r="G4" s="37"/>
      <c r="H4" s="37"/>
      <c r="I4" s="15"/>
      <c r="J4" s="15"/>
      <c r="K4" s="15"/>
    </row>
    <row r="5" spans="1:13" ht="18" x14ac:dyDescent="0.25">
      <c r="A5" s="64" t="s">
        <v>546</v>
      </c>
      <c r="B5" s="66" t="s">
        <v>538</v>
      </c>
      <c r="C5" s="66" t="s">
        <v>547</v>
      </c>
      <c r="D5" s="60" t="s">
        <v>362</v>
      </c>
      <c r="E5" s="60"/>
      <c r="F5" s="68" t="s">
        <v>544</v>
      </c>
      <c r="G5" s="69"/>
      <c r="H5" s="59" t="s">
        <v>412</v>
      </c>
      <c r="I5" s="60"/>
      <c r="J5" s="61" t="s">
        <v>545</v>
      </c>
      <c r="K5" s="60"/>
      <c r="L5" s="62" t="s">
        <v>539</v>
      </c>
      <c r="M5" s="63"/>
    </row>
    <row r="6" spans="1:13" ht="15.75" x14ac:dyDescent="0.25">
      <c r="A6" s="65"/>
      <c r="B6" s="67"/>
      <c r="C6" s="67"/>
      <c r="D6" s="42" t="s">
        <v>540</v>
      </c>
      <c r="E6" s="41" t="s">
        <v>539</v>
      </c>
      <c r="F6" s="43" t="s">
        <v>541</v>
      </c>
      <c r="G6" s="41" t="s">
        <v>539</v>
      </c>
      <c r="H6" s="43" t="s">
        <v>540</v>
      </c>
      <c r="I6" s="41" t="s">
        <v>539</v>
      </c>
      <c r="J6" s="43" t="s">
        <v>541</v>
      </c>
      <c r="K6" s="41" t="s">
        <v>539</v>
      </c>
      <c r="L6" s="44" t="s">
        <v>542</v>
      </c>
      <c r="M6" s="38" t="s">
        <v>543</v>
      </c>
    </row>
    <row r="7" spans="1:13" ht="15.75" x14ac:dyDescent="0.25">
      <c r="A7" s="39">
        <v>1</v>
      </c>
      <c r="B7" s="34" t="str">
        <f t="shared" ref="B7:B44" ca="1" si="0">IF($B7&gt;0,INDEX(adata,$B7,dnameflag),"")</f>
        <v>THOMAS POOLE</v>
      </c>
      <c r="C7" s="34" t="str">
        <f ca="1">IF($B7&gt;0,INDEX(adata,$B7,11),"")</f>
        <v>EGR</v>
      </c>
      <c r="D7" s="45">
        <f t="shared" ref="D7:D18" ca="1" si="1">IF($B7&gt;0,INDEX(adata,$B7,13),0)</f>
        <v>13.67</v>
      </c>
      <c r="E7" s="46">
        <f t="shared" ref="E7:E18" ca="1" si="2">IF($B7&gt;0,INDEX(adata,$B7,17),0)</f>
        <v>34</v>
      </c>
      <c r="F7" s="47">
        <f t="shared" ref="F7:F18" ca="1" si="3">IF($B7&gt;0,INDEX(adata,$B7,14),0)</f>
        <v>1.49</v>
      </c>
      <c r="G7" s="46">
        <f t="shared" ref="G7:G18" ca="1" si="4">IF($B7&gt;0,INDEX(adata,$B7,18),0)</f>
        <v>33</v>
      </c>
      <c r="H7" s="47">
        <f t="shared" ref="H7:H18" ca="1" si="5">IF($B7&gt;0,INDEX(adata,$B7,15),0)</f>
        <v>2.37</v>
      </c>
      <c r="I7" s="46">
        <f t="shared" ref="I7:I18" ca="1" si="6">IF($B7&gt;0,INDEX(adata,$B7,19),0)</f>
        <v>33</v>
      </c>
      <c r="J7" s="48">
        <f t="shared" ref="J7:J18" ca="1" si="7">IF($B7&gt;0,INDEX(adata,$B7,16),0)</f>
        <v>23.76</v>
      </c>
      <c r="K7" s="46">
        <f t="shared" ref="K7:K18" ca="1" si="8">IF($B7&gt;0,INDEX(adata,$B7,20),0)</f>
        <v>47</v>
      </c>
      <c r="L7" s="49">
        <f t="shared" ref="L7:L53" ca="1" si="9">+E7+G7+I7+K7</f>
        <v>147</v>
      </c>
      <c r="M7" s="40">
        <f t="shared" ref="M7:M53" ca="1" si="10">IF(L7&gt;0,RANK(L7,$M$5:$M$300),"")</f>
        <v>43</v>
      </c>
    </row>
    <row r="8" spans="1:13" ht="15.75" x14ac:dyDescent="0.25">
      <c r="A8" s="39">
        <v>2</v>
      </c>
      <c r="B8" s="34" t="str">
        <f t="shared" ca="1" si="0"/>
        <v>BAILEY SMITH</v>
      </c>
      <c r="C8" s="50" t="str">
        <f ca="1">IF($B8&gt;0,INDEX(adata,$B8,11),"")</f>
        <v>WDH</v>
      </c>
      <c r="D8" s="45">
        <f t="shared" ca="1" si="1"/>
        <v>10.75</v>
      </c>
      <c r="E8" s="46">
        <f t="shared" ca="1" si="2"/>
        <v>63</v>
      </c>
      <c r="F8" s="47">
        <f t="shared" ca="1" si="3"/>
        <v>2.2400000000000002</v>
      </c>
      <c r="G8" s="46">
        <f t="shared" ca="1" si="4"/>
        <v>71</v>
      </c>
      <c r="H8" s="47">
        <f t="shared" ca="1" si="5"/>
        <v>1.54</v>
      </c>
      <c r="I8" s="46">
        <f t="shared" ca="1" si="6"/>
        <v>76</v>
      </c>
      <c r="J8" s="48">
        <f t="shared" ca="1" si="7"/>
        <v>35.11</v>
      </c>
      <c r="K8" s="46">
        <f t="shared" ca="1" si="8"/>
        <v>70</v>
      </c>
      <c r="L8" s="49">
        <f t="shared" ca="1" si="9"/>
        <v>280</v>
      </c>
      <c r="M8" s="40">
        <f t="shared" ca="1" si="10"/>
        <v>1</v>
      </c>
    </row>
    <row r="9" spans="1:13" ht="15.75" x14ac:dyDescent="0.25">
      <c r="A9" s="39">
        <v>3</v>
      </c>
      <c r="B9" s="34" t="str">
        <f t="shared" ca="1" si="0"/>
        <v>HECTOR SUMMERS</v>
      </c>
      <c r="C9" s="34" t="str">
        <f ca="1">IF($B9&gt;0,INDEX(adata,$B9,11),"")</f>
        <v>LEW</v>
      </c>
      <c r="D9" s="45">
        <f t="shared" ca="1" si="1"/>
        <v>11.81</v>
      </c>
      <c r="E9" s="46">
        <f t="shared" ca="1" si="2"/>
        <v>52</v>
      </c>
      <c r="F9" s="47">
        <f t="shared" ca="1" si="3"/>
        <v>1.78</v>
      </c>
      <c r="G9" s="46">
        <f t="shared" ca="1" si="4"/>
        <v>48</v>
      </c>
      <c r="H9" s="47">
        <f t="shared" ca="1" si="5"/>
        <v>2.08</v>
      </c>
      <c r="I9" s="46">
        <f t="shared" ca="1" si="6"/>
        <v>62</v>
      </c>
      <c r="J9" s="48">
        <f t="shared" ca="1" si="7"/>
        <v>34.86</v>
      </c>
      <c r="K9" s="46">
        <f t="shared" ca="1" si="8"/>
        <v>69</v>
      </c>
      <c r="L9" s="49">
        <f t="shared" ca="1" si="9"/>
        <v>231</v>
      </c>
      <c r="M9" s="40">
        <f t="shared" ca="1" si="10"/>
        <v>6</v>
      </c>
    </row>
    <row r="10" spans="1:13" ht="15.75" x14ac:dyDescent="0.25">
      <c r="A10" s="39">
        <v>4</v>
      </c>
      <c r="B10" s="34" t="str">
        <f t="shared" ca="1" si="0"/>
        <v>TEDDY JERGES</v>
      </c>
      <c r="C10" s="34" t="str">
        <f t="shared" ref="C10:C44" ca="1" si="11">IF($B10&gt;0,INDEX(adata,$B10,11),"")</f>
        <v>HBS</v>
      </c>
      <c r="D10" s="45">
        <f t="shared" ca="1" si="1"/>
        <v>12.3</v>
      </c>
      <c r="E10" s="46">
        <f t="shared" ca="1" si="2"/>
        <v>47</v>
      </c>
      <c r="F10" s="47">
        <f t="shared" ca="1" si="3"/>
        <v>1.76</v>
      </c>
      <c r="G10" s="46">
        <f t="shared" ca="1" si="4"/>
        <v>47</v>
      </c>
      <c r="H10" s="47">
        <f t="shared" ca="1" si="5"/>
        <v>2.16</v>
      </c>
      <c r="I10" s="46">
        <f t="shared" ca="1" si="6"/>
        <v>54</v>
      </c>
      <c r="J10" s="48">
        <f t="shared" ca="1" si="7"/>
        <v>23.98</v>
      </c>
      <c r="K10" s="46">
        <f t="shared" ca="1" si="8"/>
        <v>47</v>
      </c>
      <c r="L10" s="49">
        <f t="shared" ca="1" si="9"/>
        <v>195</v>
      </c>
      <c r="M10" s="40">
        <f t="shared" ca="1" si="10"/>
        <v>27</v>
      </c>
    </row>
    <row r="11" spans="1:13" ht="15.75" x14ac:dyDescent="0.25">
      <c r="A11" s="39">
        <v>7</v>
      </c>
      <c r="B11" s="34" t="str">
        <f t="shared" ca="1" si="0"/>
        <v>LOUIS GOODWIN</v>
      </c>
      <c r="C11" s="34" t="str">
        <f t="shared" ca="1" si="11"/>
        <v>LEW</v>
      </c>
      <c r="D11" s="45">
        <f t="shared" ca="1" si="1"/>
        <v>12.14</v>
      </c>
      <c r="E11" s="46">
        <f t="shared" ca="1" si="2"/>
        <v>49</v>
      </c>
      <c r="F11" s="47">
        <f t="shared" ca="1" si="3"/>
        <v>1.58</v>
      </c>
      <c r="G11" s="46">
        <f t="shared" ca="1" si="4"/>
        <v>38</v>
      </c>
      <c r="H11" s="47">
        <f t="shared" ca="1" si="5"/>
        <v>1.59</v>
      </c>
      <c r="I11" s="46">
        <f t="shared" ca="1" si="6"/>
        <v>71</v>
      </c>
      <c r="J11" s="48">
        <f t="shared" ca="1" si="7"/>
        <v>27.31</v>
      </c>
      <c r="K11" s="46">
        <f t="shared" ca="1" si="8"/>
        <v>54</v>
      </c>
      <c r="L11" s="49">
        <f t="shared" ca="1" si="9"/>
        <v>212</v>
      </c>
      <c r="M11" s="40">
        <f t="shared" ca="1" si="10"/>
        <v>13</v>
      </c>
    </row>
    <row r="12" spans="1:13" ht="15.75" x14ac:dyDescent="0.25">
      <c r="A12" s="39">
        <v>8</v>
      </c>
      <c r="B12" s="34" t="str">
        <f t="shared" ca="1" si="0"/>
        <v>DANIEL GOOCH</v>
      </c>
      <c r="C12" s="34" t="str">
        <f t="shared" ca="1" si="11"/>
        <v>LEW</v>
      </c>
      <c r="D12" s="45">
        <f t="shared" ca="1" si="1"/>
        <v>13.06</v>
      </c>
      <c r="E12" s="46">
        <f t="shared" ca="1" si="2"/>
        <v>40</v>
      </c>
      <c r="F12" s="47">
        <f t="shared" ca="1" si="3"/>
        <v>1.53</v>
      </c>
      <c r="G12" s="46">
        <f t="shared" ca="1" si="4"/>
        <v>35</v>
      </c>
      <c r="H12" s="47">
        <f t="shared" ca="1" si="5"/>
        <v>2.14</v>
      </c>
      <c r="I12" s="46">
        <f t="shared" ca="1" si="6"/>
        <v>56</v>
      </c>
      <c r="J12" s="48">
        <f t="shared" ca="1" si="7"/>
        <v>22.61</v>
      </c>
      <c r="K12" s="46">
        <f t="shared" ca="1" si="8"/>
        <v>45</v>
      </c>
      <c r="L12" s="49">
        <f t="shared" ca="1" si="9"/>
        <v>176</v>
      </c>
      <c r="M12" s="40">
        <f t="shared" ca="1" si="10"/>
        <v>37</v>
      </c>
    </row>
    <row r="13" spans="1:13" ht="15.75" x14ac:dyDescent="0.25">
      <c r="A13" s="39">
        <v>9</v>
      </c>
      <c r="B13" s="34" t="str">
        <f t="shared" ca="1" si="0"/>
        <v>MAX GARDNER</v>
      </c>
      <c r="C13" s="34" t="str">
        <f t="shared" ca="1" si="11"/>
        <v>LEW</v>
      </c>
      <c r="D13" s="45">
        <f t="shared" ca="1" si="1"/>
        <v>12.21</v>
      </c>
      <c r="E13" s="46">
        <f t="shared" ca="1" si="2"/>
        <v>48</v>
      </c>
      <c r="F13" s="47">
        <f t="shared" ca="1" si="3"/>
        <v>1.77</v>
      </c>
      <c r="G13" s="46">
        <f t="shared" ca="1" si="4"/>
        <v>47</v>
      </c>
      <c r="H13" s="47">
        <f t="shared" ca="1" si="5"/>
        <v>2</v>
      </c>
      <c r="I13" s="46">
        <f t="shared" ca="1" si="6"/>
        <v>70</v>
      </c>
      <c r="J13" s="48">
        <f t="shared" ca="1" si="7"/>
        <v>24.54</v>
      </c>
      <c r="K13" s="46">
        <f t="shared" ca="1" si="8"/>
        <v>49</v>
      </c>
      <c r="L13" s="49">
        <f t="shared" ca="1" si="9"/>
        <v>214</v>
      </c>
      <c r="M13" s="40">
        <f t="shared" ca="1" si="10"/>
        <v>10</v>
      </c>
    </row>
    <row r="14" spans="1:13" ht="15.75" x14ac:dyDescent="0.25">
      <c r="A14" s="39">
        <v>10</v>
      </c>
      <c r="B14" s="34" t="str">
        <f t="shared" ca="1" si="0"/>
        <v>SAM CHECKLEY</v>
      </c>
      <c r="C14" s="34" t="str">
        <f t="shared" ca="1" si="11"/>
        <v>PHX</v>
      </c>
      <c r="D14" s="45">
        <f t="shared" ca="1" si="1"/>
        <v>12.79</v>
      </c>
      <c r="E14" s="46">
        <f t="shared" ca="1" si="2"/>
        <v>43</v>
      </c>
      <c r="F14" s="47">
        <f t="shared" ca="1" si="3"/>
        <v>1.62</v>
      </c>
      <c r="G14" s="46">
        <f t="shared" ca="1" si="4"/>
        <v>40</v>
      </c>
      <c r="H14" s="47">
        <f t="shared" ca="1" si="5"/>
        <v>2.0499999999999998</v>
      </c>
      <c r="I14" s="46">
        <f t="shared" ca="1" si="6"/>
        <v>65</v>
      </c>
      <c r="J14" s="48">
        <f t="shared" ca="1" si="7"/>
        <v>17.02</v>
      </c>
      <c r="K14" s="46">
        <f t="shared" ca="1" si="8"/>
        <v>34</v>
      </c>
      <c r="L14" s="49">
        <f t="shared" ca="1" si="9"/>
        <v>182</v>
      </c>
      <c r="M14" s="40">
        <f t="shared" ca="1" si="10"/>
        <v>33</v>
      </c>
    </row>
    <row r="15" spans="1:13" ht="15.75" x14ac:dyDescent="0.25">
      <c r="A15" s="39">
        <v>11</v>
      </c>
      <c r="B15" s="34" t="str">
        <f t="shared" ca="1" si="0"/>
        <v>WILLIAM MUZIO</v>
      </c>
      <c r="C15" s="34" t="str">
        <f t="shared" ca="1" si="11"/>
        <v>PHX</v>
      </c>
      <c r="D15" s="45">
        <f t="shared" ca="1" si="1"/>
        <v>12.1</v>
      </c>
      <c r="E15" s="46">
        <f t="shared" ca="1" si="2"/>
        <v>49</v>
      </c>
      <c r="F15" s="47">
        <f t="shared" ca="1" si="3"/>
        <v>1.66</v>
      </c>
      <c r="G15" s="46">
        <f t="shared" ca="1" si="4"/>
        <v>42</v>
      </c>
      <c r="H15" s="47">
        <f t="shared" ca="1" si="5"/>
        <v>2.11</v>
      </c>
      <c r="I15" s="46">
        <f t="shared" ca="1" si="6"/>
        <v>59</v>
      </c>
      <c r="J15" s="48">
        <f t="shared" ca="1" si="7"/>
        <v>17.52</v>
      </c>
      <c r="K15" s="46">
        <f t="shared" ca="1" si="8"/>
        <v>35</v>
      </c>
      <c r="L15" s="49">
        <f t="shared" ca="1" si="9"/>
        <v>185</v>
      </c>
      <c r="M15" s="40">
        <f t="shared" ca="1" si="10"/>
        <v>32</v>
      </c>
    </row>
    <row r="16" spans="1:13" ht="15.75" x14ac:dyDescent="0.25">
      <c r="A16" s="39">
        <v>12</v>
      </c>
      <c r="B16" s="34" t="str">
        <f t="shared" ca="1" si="0"/>
        <v>HUGO WELLS</v>
      </c>
      <c r="C16" s="34" t="str">
        <f t="shared" ca="1" si="11"/>
        <v>LEW</v>
      </c>
      <c r="D16" s="45">
        <f t="shared" ca="1" si="1"/>
        <v>11.58</v>
      </c>
      <c r="E16" s="46">
        <f t="shared" ca="1" si="2"/>
        <v>55</v>
      </c>
      <c r="F16" s="47">
        <f t="shared" ca="1" si="3"/>
        <v>1.84</v>
      </c>
      <c r="G16" s="46">
        <f t="shared" ca="1" si="4"/>
        <v>51</v>
      </c>
      <c r="H16" s="47">
        <f t="shared" ca="1" si="5"/>
        <v>2.04</v>
      </c>
      <c r="I16" s="46">
        <f t="shared" ca="1" si="6"/>
        <v>66</v>
      </c>
      <c r="J16" s="48">
        <f t="shared" ca="1" si="7"/>
        <v>25.15</v>
      </c>
      <c r="K16" s="46">
        <f t="shared" ca="1" si="8"/>
        <v>50</v>
      </c>
      <c r="L16" s="49">
        <f t="shared" ca="1" si="9"/>
        <v>222</v>
      </c>
      <c r="M16" s="40">
        <f t="shared" ca="1" si="10"/>
        <v>8</v>
      </c>
    </row>
    <row r="17" spans="1:13" ht="15.75" x14ac:dyDescent="0.25">
      <c r="A17" s="39">
        <v>13</v>
      </c>
      <c r="B17" s="34" t="str">
        <f t="shared" ca="1" si="0"/>
        <v>DYLAN BROGAN</v>
      </c>
      <c r="C17" s="34" t="str">
        <f t="shared" ca="1" si="11"/>
        <v>HBS</v>
      </c>
      <c r="D17" s="45">
        <f t="shared" ca="1" si="1"/>
        <v>13.46</v>
      </c>
      <c r="E17" s="46">
        <f t="shared" ca="1" si="2"/>
        <v>36</v>
      </c>
      <c r="F17" s="47">
        <f t="shared" ca="1" si="3"/>
        <v>1.45</v>
      </c>
      <c r="G17" s="46">
        <f t="shared" ca="1" si="4"/>
        <v>31</v>
      </c>
      <c r="H17" s="47">
        <f t="shared" ca="1" si="5"/>
        <v>2.36</v>
      </c>
      <c r="I17" s="46">
        <f t="shared" ca="1" si="6"/>
        <v>34</v>
      </c>
      <c r="J17" s="48">
        <f t="shared" ca="1" si="7"/>
        <v>19.41</v>
      </c>
      <c r="K17" s="46">
        <f t="shared" ca="1" si="8"/>
        <v>38</v>
      </c>
      <c r="L17" s="49">
        <f t="shared" ca="1" si="9"/>
        <v>139</v>
      </c>
      <c r="M17" s="40">
        <f t="shared" ca="1" si="10"/>
        <v>44</v>
      </c>
    </row>
    <row r="18" spans="1:13" ht="15.75" x14ac:dyDescent="0.25">
      <c r="A18" s="39">
        <v>14</v>
      </c>
      <c r="B18" s="34" t="str">
        <f t="shared" ca="1" si="0"/>
        <v>OTIS HAGUE</v>
      </c>
      <c r="C18" s="34" t="str">
        <f t="shared" ca="1" si="11"/>
        <v>B&amp;H</v>
      </c>
      <c r="D18" s="45">
        <f t="shared" ca="1" si="1"/>
        <v>11.87</v>
      </c>
      <c r="E18" s="46">
        <f t="shared" ca="1" si="2"/>
        <v>52</v>
      </c>
      <c r="F18" s="47">
        <f t="shared" ca="1" si="3"/>
        <v>1.72</v>
      </c>
      <c r="G18" s="46">
        <f t="shared" ca="1" si="4"/>
        <v>45</v>
      </c>
      <c r="H18" s="47">
        <f t="shared" ca="1" si="5"/>
        <v>2.11</v>
      </c>
      <c r="I18" s="46">
        <f t="shared" ca="1" si="6"/>
        <v>59</v>
      </c>
      <c r="J18" s="48">
        <f t="shared" ca="1" si="7"/>
        <v>29.03</v>
      </c>
      <c r="K18" s="46">
        <f t="shared" ca="1" si="8"/>
        <v>58</v>
      </c>
      <c r="L18" s="49">
        <f t="shared" ca="1" si="9"/>
        <v>214</v>
      </c>
      <c r="M18" s="40">
        <f t="shared" ca="1" si="10"/>
        <v>10</v>
      </c>
    </row>
    <row r="19" spans="1:13" ht="15.75" x14ac:dyDescent="0.25">
      <c r="A19" s="39">
        <v>15</v>
      </c>
      <c r="B19" s="34" t="str">
        <f t="shared" ca="1" si="0"/>
        <v>HARRISON GEORGE</v>
      </c>
      <c r="C19" s="34" t="str">
        <f t="shared" ca="1" si="11"/>
        <v>B&amp;H</v>
      </c>
      <c r="D19" s="45">
        <f t="shared" ref="D19:D31" ca="1" si="12">IF($B19&gt;0,INDEX(adata,$B19,13),0)</f>
        <v>0</v>
      </c>
      <c r="E19" s="46">
        <f t="shared" ref="E19:E31" ca="1" si="13">IF($B19&gt;0,INDEX(adata,$B19,17),0)</f>
        <v>0</v>
      </c>
      <c r="F19" s="47">
        <f t="shared" ref="F19:F31" ca="1" si="14">IF($B19&gt;0,INDEX(adata,$B19,14),0)</f>
        <v>0</v>
      </c>
      <c r="G19" s="46">
        <f t="shared" ref="G19:G31" ca="1" si="15">IF($B19&gt;0,INDEX(adata,$B19,18),0)</f>
        <v>0</v>
      </c>
      <c r="H19" s="47">
        <f t="shared" ref="H19:H31" ca="1" si="16">IF($B19&gt;0,INDEX(adata,$B19,15),0)</f>
        <v>0</v>
      </c>
      <c r="I19" s="46">
        <f t="shared" ref="I19:I31" ca="1" si="17">IF($B19&gt;0,INDEX(adata,$B19,19),0)</f>
        <v>0</v>
      </c>
      <c r="J19" s="48">
        <f t="shared" ref="J19:J31" ca="1" si="18">IF($B19&gt;0,INDEX(adata,$B19,16),0)</f>
        <v>29.78</v>
      </c>
      <c r="K19" s="46">
        <f t="shared" ref="K19:K31" ca="1" si="19">IF($B19&gt;0,INDEX(adata,$B19,20),0)</f>
        <v>59</v>
      </c>
      <c r="L19" s="49">
        <f t="shared" ca="1" si="9"/>
        <v>59</v>
      </c>
      <c r="M19" s="40">
        <f t="shared" ca="1" si="10"/>
        <v>47</v>
      </c>
    </row>
    <row r="20" spans="1:13" ht="15.75" x14ac:dyDescent="0.25">
      <c r="A20" s="39">
        <v>17</v>
      </c>
      <c r="B20" s="34" t="str">
        <f t="shared" ca="1" si="0"/>
        <v>ASHTON MACLEOD</v>
      </c>
      <c r="C20" s="34" t="str">
        <f t="shared" ca="1" si="11"/>
        <v>CRA</v>
      </c>
      <c r="D20" s="45">
        <f t="shared" ca="1" si="12"/>
        <v>11.52</v>
      </c>
      <c r="E20" s="46">
        <f t="shared" ca="1" si="13"/>
        <v>55</v>
      </c>
      <c r="F20" s="47">
        <f t="shared" ca="1" si="14"/>
        <v>2.0099999999999998</v>
      </c>
      <c r="G20" s="46">
        <f t="shared" ca="1" si="15"/>
        <v>59</v>
      </c>
      <c r="H20" s="47">
        <f t="shared" ca="1" si="16"/>
        <v>1.5</v>
      </c>
      <c r="I20" s="46">
        <f t="shared" ca="1" si="17"/>
        <v>80</v>
      </c>
      <c r="J20" s="48">
        <f t="shared" ca="1" si="18"/>
        <v>29.15</v>
      </c>
      <c r="K20" s="46">
        <f t="shared" ca="1" si="19"/>
        <v>58</v>
      </c>
      <c r="L20" s="49">
        <f t="shared" ca="1" si="9"/>
        <v>252</v>
      </c>
      <c r="M20" s="40">
        <f t="shared" ca="1" si="10"/>
        <v>3</v>
      </c>
    </row>
    <row r="21" spans="1:13" ht="15.75" x14ac:dyDescent="0.25">
      <c r="A21" s="39">
        <v>18</v>
      </c>
      <c r="B21" s="34" t="str">
        <f t="shared" ca="1" si="0"/>
        <v>TOM RALPH</v>
      </c>
      <c r="C21" s="34" t="str">
        <f t="shared" ca="1" si="11"/>
        <v>HBS</v>
      </c>
      <c r="D21" s="45">
        <f t="shared" ca="1" si="12"/>
        <v>12.31</v>
      </c>
      <c r="E21" s="46">
        <f t="shared" ca="1" si="13"/>
        <v>47</v>
      </c>
      <c r="F21" s="47">
        <f t="shared" ca="1" si="14"/>
        <v>1.49</v>
      </c>
      <c r="G21" s="46">
        <f t="shared" ca="1" si="15"/>
        <v>33</v>
      </c>
      <c r="H21" s="47">
        <f t="shared" ca="1" si="16"/>
        <v>2.1</v>
      </c>
      <c r="I21" s="46">
        <f t="shared" ca="1" si="17"/>
        <v>60</v>
      </c>
      <c r="J21" s="48">
        <f t="shared" ca="1" si="18"/>
        <v>23.39</v>
      </c>
      <c r="K21" s="46">
        <f t="shared" ca="1" si="19"/>
        <v>46</v>
      </c>
      <c r="L21" s="49">
        <f t="shared" ca="1" si="9"/>
        <v>186</v>
      </c>
      <c r="M21" s="40">
        <f t="shared" ca="1" si="10"/>
        <v>31</v>
      </c>
    </row>
    <row r="22" spans="1:13" ht="15.75" x14ac:dyDescent="0.25">
      <c r="A22" s="39">
        <v>19</v>
      </c>
      <c r="B22" s="34" t="str">
        <f t="shared" ca="1" si="0"/>
        <v>CAMERON WRIGHT</v>
      </c>
      <c r="C22" s="34" t="str">
        <f t="shared" ca="1" si="11"/>
        <v>LEW</v>
      </c>
      <c r="D22" s="45">
        <f t="shared" ca="1" si="12"/>
        <v>12.11</v>
      </c>
      <c r="E22" s="46">
        <f t="shared" ca="1" si="13"/>
        <v>49</v>
      </c>
      <c r="F22" s="47">
        <f t="shared" ca="1" si="14"/>
        <v>1.82</v>
      </c>
      <c r="G22" s="46">
        <f t="shared" ca="1" si="15"/>
        <v>50</v>
      </c>
      <c r="H22" s="47">
        <f t="shared" ca="1" si="16"/>
        <v>2.0299999999999998</v>
      </c>
      <c r="I22" s="46">
        <f t="shared" ca="1" si="17"/>
        <v>67</v>
      </c>
      <c r="J22" s="48">
        <f t="shared" ca="1" si="18"/>
        <v>22.47</v>
      </c>
      <c r="K22" s="46">
        <f t="shared" ca="1" si="19"/>
        <v>44</v>
      </c>
      <c r="L22" s="49">
        <f t="shared" ca="1" si="9"/>
        <v>210</v>
      </c>
      <c r="M22" s="40">
        <f t="shared" ca="1" si="10"/>
        <v>16</v>
      </c>
    </row>
    <row r="23" spans="1:13" ht="15.75" x14ac:dyDescent="0.25">
      <c r="A23" s="39">
        <v>20</v>
      </c>
      <c r="B23" s="34" t="str">
        <f t="shared" ca="1" si="0"/>
        <v>CRAIG HARRIS</v>
      </c>
      <c r="C23" s="34" t="str">
        <f t="shared" ca="1" si="11"/>
        <v>HBS</v>
      </c>
      <c r="D23" s="45">
        <f t="shared" ca="1" si="12"/>
        <v>11.6</v>
      </c>
      <c r="E23" s="46">
        <f t="shared" ca="1" si="13"/>
        <v>54</v>
      </c>
      <c r="F23" s="47">
        <f t="shared" ca="1" si="14"/>
        <v>1.95</v>
      </c>
      <c r="G23" s="46">
        <f t="shared" ca="1" si="15"/>
        <v>56</v>
      </c>
      <c r="H23" s="47">
        <f t="shared" ca="1" si="16"/>
        <v>2.0699999999999998</v>
      </c>
      <c r="I23" s="46">
        <f t="shared" ca="1" si="17"/>
        <v>63</v>
      </c>
      <c r="J23" s="48">
        <f t="shared" ca="1" si="18"/>
        <v>20.73</v>
      </c>
      <c r="K23" s="46">
        <f t="shared" ca="1" si="19"/>
        <v>41</v>
      </c>
      <c r="L23" s="49">
        <f t="shared" ca="1" si="9"/>
        <v>214</v>
      </c>
      <c r="M23" s="40">
        <f t="shared" ca="1" si="10"/>
        <v>10</v>
      </c>
    </row>
    <row r="24" spans="1:13" ht="15.75" x14ac:dyDescent="0.25">
      <c r="A24" s="39">
        <v>21</v>
      </c>
      <c r="B24" s="34" t="str">
        <f t="shared" ca="1" si="0"/>
        <v>ISAAC OBENG</v>
      </c>
      <c r="C24" s="34" t="str">
        <f t="shared" ca="1" si="11"/>
        <v>B&amp;H</v>
      </c>
      <c r="D24" s="45">
        <f t="shared" ca="1" si="12"/>
        <v>11.73</v>
      </c>
      <c r="E24" s="46">
        <f t="shared" ca="1" si="13"/>
        <v>53</v>
      </c>
      <c r="F24" s="47">
        <f t="shared" ca="1" si="14"/>
        <v>2.0299999999999998</v>
      </c>
      <c r="G24" s="46">
        <f t="shared" ca="1" si="15"/>
        <v>60</v>
      </c>
      <c r="H24" s="47">
        <f t="shared" ca="1" si="16"/>
        <v>1.58</v>
      </c>
      <c r="I24" s="46">
        <f t="shared" ca="1" si="17"/>
        <v>72</v>
      </c>
      <c r="J24" s="48">
        <f t="shared" ca="1" si="18"/>
        <v>33.58</v>
      </c>
      <c r="K24" s="46">
        <f t="shared" ca="1" si="19"/>
        <v>67</v>
      </c>
      <c r="L24" s="49">
        <f t="shared" ca="1" si="9"/>
        <v>252</v>
      </c>
      <c r="M24" s="40">
        <f t="shared" ca="1" si="10"/>
        <v>3</v>
      </c>
    </row>
    <row r="25" spans="1:13" ht="15.75" x14ac:dyDescent="0.25">
      <c r="A25" s="39">
        <v>22</v>
      </c>
      <c r="B25" s="34" t="str">
        <f t="shared" ca="1" si="0"/>
        <v>OSCAR PRIESTLEY</v>
      </c>
      <c r="C25" s="34" t="str">
        <f t="shared" ca="1" si="11"/>
        <v>LEW</v>
      </c>
      <c r="D25" s="45">
        <f t="shared" ca="1" si="12"/>
        <v>12.18</v>
      </c>
      <c r="E25" s="46">
        <f t="shared" ca="1" si="13"/>
        <v>49</v>
      </c>
      <c r="F25" s="47">
        <f t="shared" ca="1" si="14"/>
        <v>1.99</v>
      </c>
      <c r="G25" s="46">
        <f t="shared" ca="1" si="15"/>
        <v>58</v>
      </c>
      <c r="H25" s="47">
        <f t="shared" ca="1" si="16"/>
        <v>2.21</v>
      </c>
      <c r="I25" s="46">
        <f t="shared" ca="1" si="17"/>
        <v>49</v>
      </c>
      <c r="J25" s="48">
        <f t="shared" ca="1" si="18"/>
        <v>25.48</v>
      </c>
      <c r="K25" s="46">
        <f t="shared" ca="1" si="19"/>
        <v>50</v>
      </c>
      <c r="L25" s="49">
        <f t="shared" ca="1" si="9"/>
        <v>206</v>
      </c>
      <c r="M25" s="40">
        <f t="shared" ca="1" si="10"/>
        <v>18</v>
      </c>
    </row>
    <row r="26" spans="1:13" ht="15.75" x14ac:dyDescent="0.25">
      <c r="A26" s="39">
        <v>23</v>
      </c>
      <c r="B26" s="34" t="str">
        <f t="shared" ca="1" si="0"/>
        <v>LIAM CAMPBELL</v>
      </c>
      <c r="C26" s="34" t="str">
        <f t="shared" ca="1" si="11"/>
        <v>B&amp;H</v>
      </c>
      <c r="D26" s="45">
        <f t="shared" ca="1" si="12"/>
        <v>12.46</v>
      </c>
      <c r="E26" s="46">
        <f t="shared" ca="1" si="13"/>
        <v>46</v>
      </c>
      <c r="F26" s="47">
        <f t="shared" ca="1" si="14"/>
        <v>1.5</v>
      </c>
      <c r="G26" s="46">
        <f t="shared" ca="1" si="15"/>
        <v>34</v>
      </c>
      <c r="H26" s="47">
        <f t="shared" ca="1" si="16"/>
        <v>2.2000000000000002</v>
      </c>
      <c r="I26" s="46">
        <f t="shared" ca="1" si="17"/>
        <v>50</v>
      </c>
      <c r="J26" s="48">
        <f t="shared" ca="1" si="18"/>
        <v>30.13</v>
      </c>
      <c r="K26" s="46">
        <f t="shared" ca="1" si="19"/>
        <v>60</v>
      </c>
      <c r="L26" s="49">
        <f ca="1">+E26+G26+I26+K26</f>
        <v>190</v>
      </c>
      <c r="M26" s="40">
        <f t="shared" ca="1" si="10"/>
        <v>29</v>
      </c>
    </row>
    <row r="27" spans="1:13" ht="15.75" x14ac:dyDescent="0.25">
      <c r="A27" s="39">
        <v>24</v>
      </c>
      <c r="B27" s="34" t="str">
        <f t="shared" ca="1" si="0"/>
        <v>ARCHIE BURGESS</v>
      </c>
      <c r="C27" s="34" t="str">
        <f t="shared" ca="1" si="11"/>
        <v>LEW</v>
      </c>
      <c r="D27" s="45">
        <f t="shared" ca="1" si="12"/>
        <v>12.28</v>
      </c>
      <c r="E27" s="46">
        <f t="shared" ca="1" si="13"/>
        <v>48</v>
      </c>
      <c r="F27" s="47">
        <f t="shared" ca="1" si="14"/>
        <v>1.64</v>
      </c>
      <c r="G27" s="46">
        <f t="shared" ca="1" si="15"/>
        <v>41</v>
      </c>
      <c r="H27" s="47">
        <f t="shared" ca="1" si="16"/>
        <v>2.15</v>
      </c>
      <c r="I27" s="46">
        <f t="shared" ca="1" si="17"/>
        <v>55</v>
      </c>
      <c r="J27" s="48">
        <f t="shared" ca="1" si="18"/>
        <v>27.09</v>
      </c>
      <c r="K27" s="46">
        <f t="shared" ca="1" si="19"/>
        <v>54</v>
      </c>
      <c r="L27" s="49">
        <f ca="1">+E27+G27+I27+K27</f>
        <v>198</v>
      </c>
      <c r="M27" s="40">
        <f t="shared" ca="1" si="10"/>
        <v>25</v>
      </c>
    </row>
    <row r="28" spans="1:13" ht="15.75" x14ac:dyDescent="0.25">
      <c r="A28" s="39">
        <v>25</v>
      </c>
      <c r="B28" s="34" t="str">
        <f t="shared" ca="1" si="0"/>
        <v>MORGAN WARNES</v>
      </c>
      <c r="C28" s="34" t="str">
        <f t="shared" ca="1" si="11"/>
        <v>CRA</v>
      </c>
      <c r="D28" s="45">
        <f t="shared" ca="1" si="12"/>
        <v>10.9</v>
      </c>
      <c r="E28" s="46">
        <f t="shared" ca="1" si="13"/>
        <v>61</v>
      </c>
      <c r="F28" s="47">
        <f t="shared" ca="1" si="14"/>
        <v>1.47</v>
      </c>
      <c r="G28" s="46">
        <f t="shared" ca="1" si="15"/>
        <v>32</v>
      </c>
      <c r="H28" s="47">
        <f t="shared" ca="1" si="16"/>
        <v>1.57</v>
      </c>
      <c r="I28" s="46">
        <f t="shared" ca="1" si="17"/>
        <v>73</v>
      </c>
      <c r="J28" s="48">
        <f t="shared" ca="1" si="18"/>
        <v>11.99</v>
      </c>
      <c r="K28" s="46">
        <f t="shared" ca="1" si="19"/>
        <v>23</v>
      </c>
      <c r="L28" s="49">
        <f t="shared" ca="1" si="9"/>
        <v>189</v>
      </c>
      <c r="M28" s="40">
        <f t="shared" ca="1" si="10"/>
        <v>30</v>
      </c>
    </row>
    <row r="29" spans="1:13" ht="15.75" x14ac:dyDescent="0.25">
      <c r="A29" s="39">
        <v>26</v>
      </c>
      <c r="B29" s="34" t="str">
        <f t="shared" ca="1" si="0"/>
        <v>DANIEL TRENDALL</v>
      </c>
      <c r="C29" s="34" t="str">
        <f t="shared" ca="1" si="11"/>
        <v>LEW</v>
      </c>
      <c r="D29" s="45">
        <f t="shared" ca="1" si="12"/>
        <v>12.85</v>
      </c>
      <c r="E29" s="46">
        <f t="shared" ca="1" si="13"/>
        <v>42</v>
      </c>
      <c r="F29" s="47">
        <f t="shared" ca="1" si="14"/>
        <v>1.66</v>
      </c>
      <c r="G29" s="46">
        <f t="shared" ca="1" si="15"/>
        <v>42</v>
      </c>
      <c r="H29" s="47">
        <f t="shared" ca="1" si="16"/>
        <v>2.16</v>
      </c>
      <c r="I29" s="46">
        <f t="shared" ca="1" si="17"/>
        <v>54</v>
      </c>
      <c r="J29" s="48">
        <f t="shared" ca="1" si="18"/>
        <v>17.36</v>
      </c>
      <c r="K29" s="46">
        <f t="shared" ca="1" si="19"/>
        <v>34</v>
      </c>
      <c r="L29" s="49">
        <f t="shared" ca="1" si="9"/>
        <v>172</v>
      </c>
      <c r="M29" s="40">
        <f t="shared" ca="1" si="10"/>
        <v>38</v>
      </c>
    </row>
    <row r="30" spans="1:13" ht="15.75" x14ac:dyDescent="0.25">
      <c r="A30" s="39">
        <v>27</v>
      </c>
      <c r="B30" s="34" t="str">
        <f t="shared" ca="1" si="0"/>
        <v>ZAC FITZGERALD</v>
      </c>
      <c r="C30" s="34" t="str">
        <f t="shared" ca="1" si="11"/>
        <v>B&amp;H</v>
      </c>
      <c r="D30" s="45">
        <f t="shared" ca="1" si="12"/>
        <v>12.46</v>
      </c>
      <c r="E30" s="46">
        <f t="shared" ca="1" si="13"/>
        <v>46</v>
      </c>
      <c r="F30" s="47">
        <f t="shared" ca="1" si="14"/>
        <v>1.66</v>
      </c>
      <c r="G30" s="46">
        <f t="shared" ca="1" si="15"/>
        <v>42</v>
      </c>
      <c r="H30" s="47">
        <f t="shared" ca="1" si="16"/>
        <v>2.0699999999999998</v>
      </c>
      <c r="I30" s="46">
        <f t="shared" ca="1" si="17"/>
        <v>63</v>
      </c>
      <c r="J30" s="48">
        <f t="shared" ca="1" si="18"/>
        <v>24.81</v>
      </c>
      <c r="K30" s="46">
        <f t="shared" ca="1" si="19"/>
        <v>49</v>
      </c>
      <c r="L30" s="49">
        <f t="shared" ca="1" si="9"/>
        <v>200</v>
      </c>
      <c r="M30" s="40">
        <f t="shared" ca="1" si="10"/>
        <v>21</v>
      </c>
    </row>
    <row r="31" spans="1:13" ht="15.75" x14ac:dyDescent="0.25">
      <c r="A31" s="39">
        <v>28</v>
      </c>
      <c r="B31" s="34" t="str">
        <f t="shared" ca="1" si="0"/>
        <v>TOYO OLOKO</v>
      </c>
      <c r="C31" s="34" t="str">
        <f t="shared" ca="1" si="11"/>
        <v>B&amp;H</v>
      </c>
      <c r="D31" s="45">
        <f t="shared" ca="1" si="12"/>
        <v>10.89</v>
      </c>
      <c r="E31" s="46">
        <f t="shared" ca="1" si="13"/>
        <v>62</v>
      </c>
      <c r="F31" s="47">
        <f t="shared" ca="1" si="14"/>
        <v>2.0299999999999998</v>
      </c>
      <c r="G31" s="46">
        <f t="shared" ca="1" si="15"/>
        <v>60</v>
      </c>
      <c r="H31" s="47">
        <f t="shared" ca="1" si="16"/>
        <v>2.0099999999999998</v>
      </c>
      <c r="I31" s="46">
        <f t="shared" ca="1" si="17"/>
        <v>69</v>
      </c>
      <c r="J31" s="48">
        <f t="shared" ca="1" si="18"/>
        <v>21.53</v>
      </c>
      <c r="K31" s="46">
        <f t="shared" ca="1" si="19"/>
        <v>43</v>
      </c>
      <c r="L31" s="49">
        <f t="shared" ca="1" si="9"/>
        <v>234</v>
      </c>
      <c r="M31" s="40">
        <f t="shared" ca="1" si="10"/>
        <v>5</v>
      </c>
    </row>
    <row r="32" spans="1:13" ht="15.75" x14ac:dyDescent="0.25">
      <c r="A32" s="39">
        <v>29</v>
      </c>
      <c r="B32" s="34" t="str">
        <f t="shared" ca="1" si="0"/>
        <v>ROAN BRIGGS</v>
      </c>
      <c r="C32" s="34" t="str">
        <f t="shared" ca="1" si="11"/>
        <v>LEW</v>
      </c>
      <c r="D32" s="45">
        <f t="shared" ref="D32:D44" ca="1" si="20">IF($B32&gt;0,INDEX(adata,$B32,13),0)</f>
        <v>12.66</v>
      </c>
      <c r="E32" s="46">
        <f t="shared" ref="E32:E44" ca="1" si="21">IF($B32&gt;0,INDEX(adata,$B32,17),0)</f>
        <v>44</v>
      </c>
      <c r="F32" s="47">
        <f t="shared" ref="F32:F44" ca="1" si="22">IF($B32&gt;0,INDEX(adata,$B32,14),0)</f>
        <v>1.57</v>
      </c>
      <c r="G32" s="46">
        <f t="shared" ref="G32:G44" ca="1" si="23">IF($B32&gt;0,INDEX(adata,$B32,18),0)</f>
        <v>37</v>
      </c>
      <c r="H32" s="47">
        <f t="shared" ref="H32:H44" ca="1" si="24">IF($B32&gt;0,INDEX(adata,$B32,15),0)</f>
        <v>2.09</v>
      </c>
      <c r="I32" s="46">
        <f t="shared" ref="I32:I44" ca="1" si="25">IF($B32&gt;0,INDEX(adata,$B32,19),0)</f>
        <v>61</v>
      </c>
      <c r="J32" s="48">
        <f t="shared" ref="J32:J44" ca="1" si="26">IF($B32&gt;0,INDEX(adata,$B32,16),0)</f>
        <v>29.1</v>
      </c>
      <c r="K32" s="46">
        <f t="shared" ref="K32:K44" ca="1" si="27">IF($B32&gt;0,INDEX(adata,$B32,20),0)</f>
        <v>58</v>
      </c>
      <c r="L32" s="49">
        <f t="shared" ca="1" si="9"/>
        <v>200</v>
      </c>
      <c r="M32" s="40">
        <f t="shared" ca="1" si="10"/>
        <v>21</v>
      </c>
    </row>
    <row r="33" spans="1:13" ht="15.75" x14ac:dyDescent="0.25">
      <c r="A33" s="39">
        <v>30</v>
      </c>
      <c r="B33" s="34" t="str">
        <f t="shared" ca="1" si="0"/>
        <v>TOM  IORPENDA</v>
      </c>
      <c r="C33" s="34" t="str">
        <f t="shared" ca="1" si="11"/>
        <v>B&amp;H</v>
      </c>
      <c r="D33" s="45">
        <f t="shared" ca="1" si="20"/>
        <v>11.53</v>
      </c>
      <c r="E33" s="46">
        <f t="shared" ca="1" si="21"/>
        <v>55</v>
      </c>
      <c r="F33" s="47">
        <f t="shared" ca="1" si="22"/>
        <v>1.73</v>
      </c>
      <c r="G33" s="46">
        <f t="shared" ca="1" si="23"/>
        <v>45</v>
      </c>
      <c r="H33" s="47">
        <f t="shared" ca="1" si="24"/>
        <v>1.55</v>
      </c>
      <c r="I33" s="46">
        <f t="shared" ca="1" si="25"/>
        <v>75</v>
      </c>
      <c r="J33" s="48">
        <f t="shared" ca="1" si="26"/>
        <v>22.14</v>
      </c>
      <c r="K33" s="46">
        <f t="shared" ca="1" si="27"/>
        <v>44</v>
      </c>
      <c r="L33" s="49">
        <f t="shared" ca="1" si="9"/>
        <v>219</v>
      </c>
      <c r="M33" s="40">
        <f t="shared" ca="1" si="10"/>
        <v>9</v>
      </c>
    </row>
    <row r="34" spans="1:13" ht="15.75" x14ac:dyDescent="0.25">
      <c r="A34" s="39">
        <v>31</v>
      </c>
      <c r="B34" s="34" t="str">
        <f t="shared" ca="1" si="0"/>
        <v>SAMORY DOUGNAGLO</v>
      </c>
      <c r="C34" s="34" t="str">
        <f t="shared" ca="1" si="11"/>
        <v>B&amp;H</v>
      </c>
      <c r="D34" s="45">
        <f t="shared" ca="1" si="20"/>
        <v>11.43</v>
      </c>
      <c r="E34" s="46">
        <f t="shared" ca="1" si="21"/>
        <v>56</v>
      </c>
      <c r="F34" s="47">
        <f t="shared" ca="1" si="22"/>
        <v>1.71</v>
      </c>
      <c r="G34" s="46">
        <f t="shared" ca="1" si="23"/>
        <v>44</v>
      </c>
      <c r="H34" s="47">
        <f t="shared" ca="1" si="24"/>
        <v>2.06</v>
      </c>
      <c r="I34" s="46">
        <f t="shared" ca="1" si="25"/>
        <v>64</v>
      </c>
      <c r="J34" s="48">
        <f t="shared" ca="1" si="26"/>
        <v>20.02</v>
      </c>
      <c r="K34" s="46">
        <f t="shared" ca="1" si="27"/>
        <v>40</v>
      </c>
      <c r="L34" s="49">
        <f t="shared" ca="1" si="9"/>
        <v>204</v>
      </c>
      <c r="M34" s="40">
        <f t="shared" ca="1" si="10"/>
        <v>20</v>
      </c>
    </row>
    <row r="35" spans="1:13" ht="15.75" x14ac:dyDescent="0.25">
      <c r="A35" s="39">
        <v>32</v>
      </c>
      <c r="B35" s="34" t="str">
        <f t="shared" ca="1" si="0"/>
        <v>AMIEL PAPADOPOULOS</v>
      </c>
      <c r="C35" s="34" t="str">
        <f t="shared" ca="1" si="11"/>
        <v>HHH</v>
      </c>
      <c r="D35" s="45">
        <f t="shared" ca="1" si="20"/>
        <v>12.79</v>
      </c>
      <c r="E35" s="46">
        <f t="shared" ca="1" si="21"/>
        <v>43</v>
      </c>
      <c r="F35" s="47">
        <f t="shared" ca="1" si="22"/>
        <v>1.5</v>
      </c>
      <c r="G35" s="46">
        <f t="shared" ca="1" si="23"/>
        <v>34</v>
      </c>
      <c r="H35" s="47">
        <f t="shared" ca="1" si="24"/>
        <v>2.23</v>
      </c>
      <c r="I35" s="46">
        <f t="shared" ca="1" si="25"/>
        <v>47</v>
      </c>
      <c r="J35" s="48">
        <f t="shared" ca="1" si="26"/>
        <v>21.55</v>
      </c>
      <c r="K35" s="46">
        <f t="shared" ca="1" si="27"/>
        <v>43</v>
      </c>
      <c r="L35" s="49">
        <f t="shared" ca="1" si="9"/>
        <v>167</v>
      </c>
      <c r="M35" s="40">
        <f t="shared" ca="1" si="10"/>
        <v>41</v>
      </c>
    </row>
    <row r="36" spans="1:13" ht="15.75" x14ac:dyDescent="0.25">
      <c r="A36" s="39">
        <v>33</v>
      </c>
      <c r="B36" s="34" t="str">
        <f t="shared" ca="1" si="0"/>
        <v>HENRY YELLING</v>
      </c>
      <c r="C36" s="34" t="str">
        <f t="shared" ca="1" si="11"/>
        <v>B&amp;H</v>
      </c>
      <c r="D36" s="45">
        <f t="shared" ca="1" si="20"/>
        <v>13.03</v>
      </c>
      <c r="E36" s="46">
        <f t="shared" ca="1" si="21"/>
        <v>40</v>
      </c>
      <c r="F36" s="47">
        <f t="shared" ca="1" si="22"/>
        <v>1.55</v>
      </c>
      <c r="G36" s="46">
        <f t="shared" ca="1" si="23"/>
        <v>36</v>
      </c>
      <c r="H36" s="47">
        <f t="shared" ca="1" si="24"/>
        <v>2.08</v>
      </c>
      <c r="I36" s="46">
        <f t="shared" ca="1" si="25"/>
        <v>62</v>
      </c>
      <c r="J36" s="48">
        <f t="shared" ca="1" si="26"/>
        <v>22.46</v>
      </c>
      <c r="K36" s="46">
        <f t="shared" ca="1" si="27"/>
        <v>44</v>
      </c>
      <c r="L36" s="49">
        <f t="shared" ca="1" si="9"/>
        <v>182</v>
      </c>
      <c r="M36" s="40">
        <f t="shared" ca="1" si="10"/>
        <v>33</v>
      </c>
    </row>
    <row r="37" spans="1:13" ht="15.75" x14ac:dyDescent="0.25">
      <c r="A37" s="39">
        <v>34</v>
      </c>
      <c r="B37" s="34" t="str">
        <f t="shared" ca="1" si="0"/>
        <v>DANIEL SEYMOUR</v>
      </c>
      <c r="C37" s="34" t="str">
        <f t="shared" ca="1" si="11"/>
        <v>WDH</v>
      </c>
      <c r="D37" s="45">
        <f t="shared" ca="1" si="20"/>
        <v>12.33</v>
      </c>
      <c r="E37" s="46">
        <f t="shared" ca="1" si="21"/>
        <v>47</v>
      </c>
      <c r="F37" s="47">
        <f t="shared" ca="1" si="22"/>
        <v>1.52</v>
      </c>
      <c r="G37" s="46">
        <f t="shared" ca="1" si="23"/>
        <v>35</v>
      </c>
      <c r="H37" s="47">
        <f t="shared" ca="1" si="24"/>
        <v>1.59</v>
      </c>
      <c r="I37" s="46">
        <f t="shared" ca="1" si="25"/>
        <v>71</v>
      </c>
      <c r="J37" s="48">
        <f t="shared" ca="1" si="26"/>
        <v>29.43</v>
      </c>
      <c r="K37" s="46">
        <f t="shared" ca="1" si="27"/>
        <v>58</v>
      </c>
      <c r="L37" s="49">
        <f t="shared" ca="1" si="9"/>
        <v>211</v>
      </c>
      <c r="M37" s="40">
        <f t="shared" ca="1" si="10"/>
        <v>15</v>
      </c>
    </row>
    <row r="38" spans="1:13" ht="15.75" x14ac:dyDescent="0.25">
      <c r="A38" s="39">
        <v>35</v>
      </c>
      <c r="B38" s="34" t="str">
        <f t="shared" ca="1" si="0"/>
        <v>JOSHUA CREENAN</v>
      </c>
      <c r="C38" s="34" t="str">
        <f t="shared" ca="1" si="11"/>
        <v>LEW</v>
      </c>
      <c r="D38" s="45">
        <f t="shared" ca="1" si="20"/>
        <v>13.43</v>
      </c>
      <c r="E38" s="46">
        <f t="shared" ca="1" si="21"/>
        <v>36</v>
      </c>
      <c r="F38" s="47">
        <f t="shared" ca="1" si="22"/>
        <v>1.4</v>
      </c>
      <c r="G38" s="46">
        <f t="shared" ca="1" si="23"/>
        <v>29</v>
      </c>
      <c r="H38" s="47">
        <f t="shared" ca="1" si="24"/>
        <v>2.42</v>
      </c>
      <c r="I38" s="46">
        <f t="shared" ca="1" si="25"/>
        <v>28</v>
      </c>
      <c r="J38" s="48">
        <f t="shared" ca="1" si="26"/>
        <v>14.11</v>
      </c>
      <c r="K38" s="46">
        <f t="shared" ca="1" si="27"/>
        <v>28</v>
      </c>
      <c r="L38" s="49">
        <f t="shared" ca="1" si="9"/>
        <v>121</v>
      </c>
      <c r="M38" s="40">
        <f t="shared" ca="1" si="10"/>
        <v>46</v>
      </c>
    </row>
    <row r="39" spans="1:13" ht="15.75" x14ac:dyDescent="0.25">
      <c r="A39" s="39">
        <v>36</v>
      </c>
      <c r="B39" s="34" t="str">
        <f t="shared" ca="1" si="0"/>
        <v>JACK PALMER</v>
      </c>
      <c r="C39" s="34" t="str">
        <f t="shared" ca="1" si="11"/>
        <v>LEW</v>
      </c>
      <c r="D39" s="45">
        <f t="shared" ca="1" si="20"/>
        <v>12.42</v>
      </c>
      <c r="E39" s="46">
        <f t="shared" ca="1" si="21"/>
        <v>46</v>
      </c>
      <c r="F39" s="47">
        <f t="shared" ca="1" si="22"/>
        <v>1.95</v>
      </c>
      <c r="G39" s="46">
        <f t="shared" ca="1" si="23"/>
        <v>56</v>
      </c>
      <c r="H39" s="47">
        <f t="shared" ca="1" si="24"/>
        <v>2.09</v>
      </c>
      <c r="I39" s="46">
        <f t="shared" ca="1" si="25"/>
        <v>61</v>
      </c>
      <c r="J39" s="48">
        <f t="shared" ca="1" si="26"/>
        <v>21.37</v>
      </c>
      <c r="K39" s="46">
        <f t="shared" ca="1" si="27"/>
        <v>42</v>
      </c>
      <c r="L39" s="49">
        <f t="shared" ca="1" si="9"/>
        <v>205</v>
      </c>
      <c r="M39" s="40">
        <f t="shared" ca="1" si="10"/>
        <v>19</v>
      </c>
    </row>
    <row r="40" spans="1:13" ht="15.75" x14ac:dyDescent="0.25">
      <c r="A40" s="39">
        <v>37</v>
      </c>
      <c r="B40" s="34" t="str">
        <f t="shared" ca="1" si="0"/>
        <v>KIT MONTI</v>
      </c>
      <c r="C40" s="34" t="str">
        <f t="shared" ca="1" si="11"/>
        <v>B&amp;H</v>
      </c>
      <c r="D40" s="45">
        <f t="shared" ca="1" si="20"/>
        <v>13.97</v>
      </c>
      <c r="E40" s="46">
        <f t="shared" ca="1" si="21"/>
        <v>31</v>
      </c>
      <c r="F40" s="47">
        <f t="shared" ca="1" si="22"/>
        <v>1.33</v>
      </c>
      <c r="G40" s="46">
        <f t="shared" ca="1" si="23"/>
        <v>25</v>
      </c>
      <c r="H40" s="47">
        <f t="shared" ca="1" si="24"/>
        <v>2.17</v>
      </c>
      <c r="I40" s="46">
        <f t="shared" ca="1" si="25"/>
        <v>53</v>
      </c>
      <c r="J40" s="48">
        <f t="shared" ca="1" si="26"/>
        <v>14.32</v>
      </c>
      <c r="K40" s="46">
        <f t="shared" ca="1" si="27"/>
        <v>28</v>
      </c>
      <c r="L40" s="49">
        <f ca="1">+E40+G40+I40+K40</f>
        <v>137</v>
      </c>
      <c r="M40" s="40">
        <f t="shared" ca="1" si="10"/>
        <v>45</v>
      </c>
    </row>
    <row r="41" spans="1:13" ht="15.75" x14ac:dyDescent="0.25">
      <c r="A41" s="39">
        <v>38</v>
      </c>
      <c r="B41" s="34" t="str">
        <f t="shared" ca="1" si="0"/>
        <v>LEO BOYES</v>
      </c>
      <c r="C41" s="34" t="str">
        <f t="shared" ca="1" si="11"/>
        <v>LEW</v>
      </c>
      <c r="D41" s="45">
        <f t="shared" ca="1" si="20"/>
        <v>13.21</v>
      </c>
      <c r="E41" s="46">
        <f t="shared" ca="1" si="21"/>
        <v>38</v>
      </c>
      <c r="F41" s="47">
        <f t="shared" ca="1" si="22"/>
        <v>1.59</v>
      </c>
      <c r="G41" s="46">
        <f t="shared" ca="1" si="23"/>
        <v>38</v>
      </c>
      <c r="H41" s="47">
        <f t="shared" ca="1" si="24"/>
        <v>2.17</v>
      </c>
      <c r="I41" s="46">
        <f t="shared" ca="1" si="25"/>
        <v>53</v>
      </c>
      <c r="J41" s="48">
        <f t="shared" ca="1" si="26"/>
        <v>21.92</v>
      </c>
      <c r="K41" s="46">
        <f t="shared" ca="1" si="27"/>
        <v>43</v>
      </c>
      <c r="L41" s="49">
        <f ca="1">+E41+G41+I41+K41</f>
        <v>172</v>
      </c>
      <c r="M41" s="40">
        <f t="shared" ca="1" si="10"/>
        <v>38</v>
      </c>
    </row>
    <row r="42" spans="1:13" ht="15.75" x14ac:dyDescent="0.25">
      <c r="A42" s="39">
        <v>39</v>
      </c>
      <c r="B42" s="34" t="str">
        <f t="shared" ca="1" si="0"/>
        <v>LOUIS HENRY</v>
      </c>
      <c r="C42" s="34" t="str">
        <f t="shared" ca="1" si="11"/>
        <v>HHH</v>
      </c>
      <c r="D42" s="45">
        <f t="shared" ca="1" si="20"/>
        <v>12.64</v>
      </c>
      <c r="E42" s="46">
        <f t="shared" ca="1" si="21"/>
        <v>44</v>
      </c>
      <c r="F42" s="47">
        <f t="shared" ca="1" si="22"/>
        <v>1.71</v>
      </c>
      <c r="G42" s="46">
        <f t="shared" ca="1" si="23"/>
        <v>44</v>
      </c>
      <c r="H42" s="47">
        <f t="shared" ca="1" si="24"/>
        <v>2.15</v>
      </c>
      <c r="I42" s="46">
        <f t="shared" ca="1" si="25"/>
        <v>55</v>
      </c>
      <c r="J42" s="48">
        <f t="shared" ca="1" si="26"/>
        <v>27.45</v>
      </c>
      <c r="K42" s="46">
        <f t="shared" ca="1" si="27"/>
        <v>54</v>
      </c>
      <c r="L42" s="49">
        <f t="shared" ca="1" si="9"/>
        <v>197</v>
      </c>
      <c r="M42" s="40">
        <f t="shared" ca="1" si="10"/>
        <v>26</v>
      </c>
    </row>
    <row r="43" spans="1:13" ht="15.75" x14ac:dyDescent="0.25">
      <c r="A43" s="39">
        <v>40</v>
      </c>
      <c r="B43" s="34" t="str">
        <f t="shared" ca="1" si="0"/>
        <v>HARRY SMART-WILLIAMS</v>
      </c>
      <c r="C43" s="34" t="str">
        <f t="shared" ca="1" si="11"/>
        <v>CRA</v>
      </c>
      <c r="D43" s="45">
        <f t="shared" ca="1" si="20"/>
        <v>12.85</v>
      </c>
      <c r="E43" s="46">
        <f t="shared" ca="1" si="21"/>
        <v>42</v>
      </c>
      <c r="F43" s="47">
        <f t="shared" ca="1" si="22"/>
        <v>1.53</v>
      </c>
      <c r="G43" s="46">
        <f t="shared" ca="1" si="23"/>
        <v>35</v>
      </c>
      <c r="H43" s="47">
        <f t="shared" ca="1" si="24"/>
        <v>2.2000000000000002</v>
      </c>
      <c r="I43" s="46">
        <f t="shared" ca="1" si="25"/>
        <v>50</v>
      </c>
      <c r="J43" s="48">
        <f t="shared" ca="1" si="26"/>
        <v>19.73</v>
      </c>
      <c r="K43" s="46">
        <f t="shared" ca="1" si="27"/>
        <v>39</v>
      </c>
      <c r="L43" s="49">
        <f t="shared" ca="1" si="9"/>
        <v>166</v>
      </c>
      <c r="M43" s="40">
        <f t="shared" ca="1" si="10"/>
        <v>42</v>
      </c>
    </row>
    <row r="44" spans="1:13" ht="15.75" x14ac:dyDescent="0.25">
      <c r="A44" s="39">
        <v>41</v>
      </c>
      <c r="B44" s="34" t="str">
        <f t="shared" ca="1" si="0"/>
        <v>CONNALL LAWES</v>
      </c>
      <c r="C44" s="34" t="str">
        <f t="shared" ca="1" si="11"/>
        <v>HBS</v>
      </c>
      <c r="D44" s="45">
        <f t="shared" ca="1" si="20"/>
        <v>11.92</v>
      </c>
      <c r="E44" s="46">
        <f t="shared" ca="1" si="21"/>
        <v>51</v>
      </c>
      <c r="F44" s="47">
        <f t="shared" ca="1" si="22"/>
        <v>1.7</v>
      </c>
      <c r="G44" s="46">
        <f t="shared" ca="1" si="23"/>
        <v>44</v>
      </c>
      <c r="H44" s="47">
        <f t="shared" ca="1" si="24"/>
        <v>2.13</v>
      </c>
      <c r="I44" s="46">
        <f t="shared" ca="1" si="25"/>
        <v>57</v>
      </c>
      <c r="J44" s="48">
        <f t="shared" ca="1" si="26"/>
        <v>21.39</v>
      </c>
      <c r="K44" s="46">
        <f t="shared" ca="1" si="27"/>
        <v>42</v>
      </c>
      <c r="L44" s="49">
        <f t="shared" ca="1" si="9"/>
        <v>194</v>
      </c>
      <c r="M44" s="40">
        <f t="shared" ca="1" si="10"/>
        <v>28</v>
      </c>
    </row>
    <row r="45" spans="1:13" ht="15.75" x14ac:dyDescent="0.25">
      <c r="A45" s="39">
        <v>43</v>
      </c>
      <c r="B45" s="34" t="str">
        <f t="shared" ref="B45:B53" ca="1" si="28">IF($B45&gt;0,INDEX(adata,$B45,dnameflag),"")</f>
        <v>KYRELL WILSON</v>
      </c>
      <c r="C45" s="34" t="str">
        <f t="shared" ref="C45:C53" ca="1" si="29">IF($B45&gt;0,INDEX(adata,$B45,11),"")</f>
        <v>HAS</v>
      </c>
      <c r="D45" s="45">
        <f t="shared" ref="D45:D53" ca="1" si="30">IF($B45&gt;0,INDEX(adata,$B45,13),0)</f>
        <v>11.05</v>
      </c>
      <c r="E45" s="46">
        <f t="shared" ref="E45:E53" ca="1" si="31">IF($B45&gt;0,INDEX(adata,$B45,17),0)</f>
        <v>60</v>
      </c>
      <c r="F45" s="47">
        <f t="shared" ref="F45:F53" ca="1" si="32">IF($B45&gt;0,INDEX(adata,$B45,14),0)</f>
        <v>1.85</v>
      </c>
      <c r="G45" s="46">
        <f t="shared" ref="G45:G53" ca="1" si="33">IF($B45&gt;0,INDEX(adata,$B45,18),0)</f>
        <v>51</v>
      </c>
      <c r="H45" s="47">
        <f t="shared" ref="H45:H53" ca="1" si="34">IF($B45&gt;0,INDEX(adata,$B45,15),0)</f>
        <v>1.49</v>
      </c>
      <c r="I45" s="46">
        <f t="shared" ref="I45:I53" ca="1" si="35">IF($B45&gt;0,INDEX(adata,$B45,19),0)</f>
        <v>81</v>
      </c>
      <c r="J45" s="48">
        <f t="shared" ref="J45:J53" ca="1" si="36">IF($B45&gt;0,INDEX(adata,$B45,16),0)</f>
        <v>30.68</v>
      </c>
      <c r="K45" s="46">
        <f t="shared" ref="K45:K53" ca="1" si="37">IF($B45&gt;0,INDEX(adata,$B45,20),0)</f>
        <v>61</v>
      </c>
      <c r="L45" s="49">
        <f t="shared" ca="1" si="9"/>
        <v>253</v>
      </c>
      <c r="M45" s="40">
        <f t="shared" ca="1" si="10"/>
        <v>2</v>
      </c>
    </row>
    <row r="46" spans="1:13" ht="15.75" x14ac:dyDescent="0.25">
      <c r="A46" s="39">
        <v>44</v>
      </c>
      <c r="B46" s="34" t="str">
        <f t="shared" ca="1" si="28"/>
        <v>ISIAH WILSON</v>
      </c>
      <c r="C46" s="34" t="str">
        <f t="shared" ca="1" si="29"/>
        <v>HAS</v>
      </c>
      <c r="D46" s="45">
        <f t="shared" ca="1" si="30"/>
        <v>13.35</v>
      </c>
      <c r="E46" s="46">
        <f t="shared" ca="1" si="31"/>
        <v>37</v>
      </c>
      <c r="F46" s="47">
        <f t="shared" ca="1" si="32"/>
        <v>1.88</v>
      </c>
      <c r="G46" s="46">
        <f t="shared" ca="1" si="33"/>
        <v>53</v>
      </c>
      <c r="H46" s="47">
        <f t="shared" ca="1" si="34"/>
        <v>1.53</v>
      </c>
      <c r="I46" s="46">
        <f t="shared" ca="1" si="35"/>
        <v>77</v>
      </c>
      <c r="J46" s="48">
        <f t="shared" ca="1" si="36"/>
        <v>16.95</v>
      </c>
      <c r="K46" s="46">
        <f t="shared" ca="1" si="37"/>
        <v>33</v>
      </c>
      <c r="L46" s="49">
        <f t="shared" ca="1" si="9"/>
        <v>200</v>
      </c>
      <c r="M46" s="40">
        <f t="shared" ca="1" si="10"/>
        <v>21</v>
      </c>
    </row>
    <row r="47" spans="1:13" ht="15.75" x14ac:dyDescent="0.25">
      <c r="A47" s="39">
        <v>46</v>
      </c>
      <c r="B47" s="34" t="str">
        <f t="shared" ca="1" si="28"/>
        <v>ADAM MEHEW</v>
      </c>
      <c r="C47" s="34" t="str">
        <f t="shared" ca="1" si="29"/>
        <v>B&amp;H</v>
      </c>
      <c r="D47" s="45">
        <f t="shared" ca="1" si="30"/>
        <v>13.16</v>
      </c>
      <c r="E47" s="46">
        <f t="shared" ca="1" si="31"/>
        <v>39</v>
      </c>
      <c r="F47" s="47">
        <f t="shared" ca="1" si="32"/>
        <v>1.49</v>
      </c>
      <c r="G47" s="46">
        <f t="shared" ca="1" si="33"/>
        <v>33</v>
      </c>
      <c r="H47" s="47">
        <f t="shared" ca="1" si="34"/>
        <v>2.16</v>
      </c>
      <c r="I47" s="46">
        <f t="shared" ca="1" si="35"/>
        <v>54</v>
      </c>
      <c r="J47" s="48">
        <f t="shared" ca="1" si="36"/>
        <v>21.86</v>
      </c>
      <c r="K47" s="46">
        <f t="shared" ca="1" si="37"/>
        <v>43</v>
      </c>
      <c r="L47" s="49">
        <f t="shared" ca="1" si="9"/>
        <v>169</v>
      </c>
      <c r="M47" s="40">
        <f t="shared" ca="1" si="10"/>
        <v>40</v>
      </c>
    </row>
    <row r="48" spans="1:13" ht="15.75" x14ac:dyDescent="0.25">
      <c r="A48" s="39">
        <v>47</v>
      </c>
      <c r="B48" s="34" t="str">
        <f t="shared" ca="1" si="28"/>
        <v>BEN WRIGHT</v>
      </c>
      <c r="C48" s="34" t="str">
        <f t="shared" ca="1" si="29"/>
        <v>B&amp;H</v>
      </c>
      <c r="D48" s="45">
        <f t="shared" ca="1" si="30"/>
        <v>12.95</v>
      </c>
      <c r="E48" s="46">
        <f t="shared" ca="1" si="31"/>
        <v>41</v>
      </c>
      <c r="F48" s="47">
        <f t="shared" ca="1" si="32"/>
        <v>1.58</v>
      </c>
      <c r="G48" s="46">
        <f t="shared" ca="1" si="33"/>
        <v>38</v>
      </c>
      <c r="H48" s="47">
        <f t="shared" ca="1" si="34"/>
        <v>2.14</v>
      </c>
      <c r="I48" s="46">
        <f t="shared" ca="1" si="35"/>
        <v>56</v>
      </c>
      <c r="J48" s="48">
        <f t="shared" ca="1" si="36"/>
        <v>22.41</v>
      </c>
      <c r="K48" s="46">
        <f t="shared" ca="1" si="37"/>
        <v>44</v>
      </c>
      <c r="L48" s="49">
        <f t="shared" ca="1" si="9"/>
        <v>179</v>
      </c>
      <c r="M48" s="40">
        <f t="shared" ca="1" si="10"/>
        <v>35</v>
      </c>
    </row>
    <row r="49" spans="1:13" ht="15.75" x14ac:dyDescent="0.25">
      <c r="A49" s="39">
        <v>48</v>
      </c>
      <c r="B49" s="34" t="str">
        <f t="shared" ca="1" si="28"/>
        <v>FREDDIE JOHNSON</v>
      </c>
      <c r="C49" s="34" t="str">
        <f t="shared" ca="1" si="29"/>
        <v>HHH</v>
      </c>
      <c r="D49" s="45">
        <f t="shared" ca="1" si="30"/>
        <v>11.45</v>
      </c>
      <c r="E49" s="46">
        <f t="shared" ca="1" si="31"/>
        <v>56</v>
      </c>
      <c r="F49" s="47">
        <f t="shared" ca="1" si="32"/>
        <v>1.65</v>
      </c>
      <c r="G49" s="46">
        <f t="shared" ca="1" si="33"/>
        <v>41</v>
      </c>
      <c r="H49" s="47">
        <f t="shared" ca="1" si="34"/>
        <v>2.06</v>
      </c>
      <c r="I49" s="46">
        <f t="shared" ca="1" si="35"/>
        <v>64</v>
      </c>
      <c r="J49" s="48">
        <f t="shared" ca="1" si="36"/>
        <v>24.36</v>
      </c>
      <c r="K49" s="46">
        <f t="shared" ca="1" si="37"/>
        <v>48</v>
      </c>
      <c r="L49" s="49">
        <f t="shared" ca="1" si="9"/>
        <v>209</v>
      </c>
      <c r="M49" s="40">
        <f t="shared" ca="1" si="10"/>
        <v>17</v>
      </c>
    </row>
    <row r="50" spans="1:13" ht="15.75" x14ac:dyDescent="0.25">
      <c r="A50" s="39">
        <v>49</v>
      </c>
      <c r="B50" s="34" t="str">
        <f t="shared" ca="1" si="28"/>
        <v>TOBY MULLINEUX</v>
      </c>
      <c r="C50" s="34" t="str">
        <f t="shared" ca="1" si="29"/>
        <v>B&amp;H</v>
      </c>
      <c r="D50" s="45">
        <f t="shared" ca="1" si="30"/>
        <v>12.52</v>
      </c>
      <c r="E50" s="46">
        <f t="shared" ca="1" si="31"/>
        <v>45</v>
      </c>
      <c r="F50" s="47">
        <f t="shared" ca="1" si="32"/>
        <v>1.57</v>
      </c>
      <c r="G50" s="46">
        <f t="shared" ca="1" si="33"/>
        <v>37</v>
      </c>
      <c r="H50" s="47">
        <f t="shared" ca="1" si="34"/>
        <v>2.09</v>
      </c>
      <c r="I50" s="46">
        <f t="shared" ca="1" si="35"/>
        <v>61</v>
      </c>
      <c r="J50" s="48">
        <f t="shared" ca="1" si="36"/>
        <v>34.96</v>
      </c>
      <c r="K50" s="46">
        <f t="shared" ca="1" si="37"/>
        <v>69</v>
      </c>
      <c r="L50" s="49">
        <f t="shared" ca="1" si="9"/>
        <v>212</v>
      </c>
      <c r="M50" s="40">
        <f t="shared" ca="1" si="10"/>
        <v>13</v>
      </c>
    </row>
    <row r="51" spans="1:13" ht="15.75" x14ac:dyDescent="0.25">
      <c r="A51" s="39">
        <v>50</v>
      </c>
      <c r="B51" s="34" t="str">
        <f t="shared" ca="1" si="28"/>
        <v>CAMERON REED</v>
      </c>
      <c r="C51" s="34" t="str">
        <f t="shared" ca="1" si="29"/>
        <v>HHH</v>
      </c>
      <c r="D51" s="45">
        <f t="shared" ca="1" si="30"/>
        <v>11.54</v>
      </c>
      <c r="E51" s="46">
        <f t="shared" ca="1" si="31"/>
        <v>55</v>
      </c>
      <c r="F51" s="47">
        <f t="shared" ca="1" si="32"/>
        <v>1.71</v>
      </c>
      <c r="G51" s="46">
        <f t="shared" ca="1" si="33"/>
        <v>44</v>
      </c>
      <c r="H51" s="47">
        <f t="shared" ca="1" si="34"/>
        <v>2.0699999999999998</v>
      </c>
      <c r="I51" s="46">
        <f t="shared" ca="1" si="35"/>
        <v>63</v>
      </c>
      <c r="J51" s="48">
        <f t="shared" ca="1" si="36"/>
        <v>32.840000000000003</v>
      </c>
      <c r="K51" s="46">
        <f t="shared" ca="1" si="37"/>
        <v>65</v>
      </c>
      <c r="L51" s="49">
        <f t="shared" ca="1" si="9"/>
        <v>227</v>
      </c>
      <c r="M51" s="40">
        <f t="shared" ca="1" si="10"/>
        <v>7</v>
      </c>
    </row>
    <row r="52" spans="1:13" ht="15.75" x14ac:dyDescent="0.25">
      <c r="A52" s="39">
        <v>51</v>
      </c>
      <c r="B52" s="34" t="str">
        <f t="shared" ca="1" si="28"/>
        <v>EDWARD CROSSMAN</v>
      </c>
      <c r="C52" s="34" t="str">
        <f t="shared" ca="1" si="29"/>
        <v>HBS</v>
      </c>
      <c r="D52" s="45">
        <f t="shared" ca="1" si="30"/>
        <v>11.16</v>
      </c>
      <c r="E52" s="46">
        <f t="shared" ca="1" si="31"/>
        <v>59</v>
      </c>
      <c r="F52" s="47">
        <f t="shared" ca="1" si="32"/>
        <v>1.75</v>
      </c>
      <c r="G52" s="46">
        <f t="shared" ca="1" si="33"/>
        <v>46</v>
      </c>
      <c r="H52" s="47">
        <f t="shared" ca="1" si="34"/>
        <v>2.15</v>
      </c>
      <c r="I52" s="46">
        <f t="shared" ca="1" si="35"/>
        <v>55</v>
      </c>
      <c r="J52" s="48">
        <f t="shared" ca="1" si="36"/>
        <v>20.18</v>
      </c>
      <c r="K52" s="46">
        <f t="shared" ca="1" si="37"/>
        <v>40</v>
      </c>
      <c r="L52" s="49">
        <f t="shared" ca="1" si="9"/>
        <v>200</v>
      </c>
      <c r="M52" s="40">
        <f t="shared" ca="1" si="10"/>
        <v>21</v>
      </c>
    </row>
    <row r="53" spans="1:13" ht="15.75" x14ac:dyDescent="0.25">
      <c r="A53" s="39">
        <v>52</v>
      </c>
      <c r="B53" s="34" t="str">
        <f t="shared" ca="1" si="28"/>
        <v xml:space="preserve">LUCA VIECELI-WILLCOX </v>
      </c>
      <c r="C53" s="34" t="str">
        <f t="shared" ca="1" si="29"/>
        <v>CRA</v>
      </c>
      <c r="D53" s="45">
        <f t="shared" ca="1" si="30"/>
        <v>13</v>
      </c>
      <c r="E53" s="46">
        <f t="shared" ca="1" si="31"/>
        <v>40</v>
      </c>
      <c r="F53" s="47">
        <f t="shared" ca="1" si="32"/>
        <v>1.43</v>
      </c>
      <c r="G53" s="46">
        <f t="shared" ca="1" si="33"/>
        <v>30</v>
      </c>
      <c r="H53" s="47">
        <f t="shared" ca="1" si="34"/>
        <v>2.06</v>
      </c>
      <c r="I53" s="46">
        <f t="shared" ca="1" si="35"/>
        <v>64</v>
      </c>
      <c r="J53" s="48">
        <f t="shared" ca="1" si="36"/>
        <v>22.43</v>
      </c>
      <c r="K53" s="46">
        <f t="shared" ca="1" si="37"/>
        <v>44</v>
      </c>
      <c r="L53" s="49">
        <f t="shared" ca="1" si="9"/>
        <v>178</v>
      </c>
      <c r="M53" s="40">
        <f t="shared" ca="1" si="10"/>
        <v>36</v>
      </c>
    </row>
    <row r="56" spans="1:13" x14ac:dyDescent="0.25">
      <c r="A56" t="s">
        <v>363</v>
      </c>
      <c r="B56" t="s">
        <v>80</v>
      </c>
    </row>
    <row r="57" spans="1:13" x14ac:dyDescent="0.25">
      <c r="A57" s="11">
        <v>1</v>
      </c>
      <c r="B57" t="s">
        <v>364</v>
      </c>
      <c r="C57" t="s">
        <v>12</v>
      </c>
      <c r="D57" s="11">
        <v>10.89</v>
      </c>
    </row>
    <row r="58" spans="1:13" x14ac:dyDescent="0.25">
      <c r="A58" s="11">
        <v>2</v>
      </c>
      <c r="B58" t="s">
        <v>365</v>
      </c>
      <c r="C58" t="s">
        <v>12</v>
      </c>
      <c r="D58" s="11">
        <v>11.73</v>
      </c>
    </row>
    <row r="59" spans="1:13" x14ac:dyDescent="0.25">
      <c r="A59" s="11">
        <v>3</v>
      </c>
      <c r="B59" t="s">
        <v>366</v>
      </c>
      <c r="C59" t="s">
        <v>14</v>
      </c>
      <c r="D59" s="11">
        <v>12.14</v>
      </c>
    </row>
    <row r="60" spans="1:13" x14ac:dyDescent="0.25">
      <c r="A60" s="11">
        <v>4</v>
      </c>
      <c r="B60" t="s">
        <v>367</v>
      </c>
      <c r="C60" t="s">
        <v>12</v>
      </c>
      <c r="D60" s="11">
        <v>12.46</v>
      </c>
    </row>
    <row r="61" spans="1:13" x14ac:dyDescent="0.25">
      <c r="A61" s="11">
        <v>5</v>
      </c>
      <c r="B61" t="s">
        <v>368</v>
      </c>
      <c r="C61" t="s">
        <v>21</v>
      </c>
      <c r="D61" s="11">
        <v>12.64</v>
      </c>
    </row>
    <row r="62" spans="1:13" x14ac:dyDescent="0.25">
      <c r="A62" s="11">
        <v>6</v>
      </c>
      <c r="B62" t="s">
        <v>369</v>
      </c>
      <c r="C62" t="s">
        <v>12</v>
      </c>
      <c r="D62" s="11">
        <v>13.03</v>
      </c>
    </row>
    <row r="63" spans="1:13" x14ac:dyDescent="0.25">
      <c r="A63" s="11">
        <v>7</v>
      </c>
      <c r="B63" t="s">
        <v>370</v>
      </c>
      <c r="C63" t="s">
        <v>126</v>
      </c>
      <c r="D63" s="11">
        <v>13.67</v>
      </c>
    </row>
    <row r="65" spans="1:4" x14ac:dyDescent="0.25">
      <c r="A65" t="s">
        <v>362</v>
      </c>
      <c r="B65" t="s">
        <v>81</v>
      </c>
    </row>
    <row r="66" spans="1:4" x14ac:dyDescent="0.25">
      <c r="A66" s="11">
        <v>1</v>
      </c>
      <c r="B66" t="s">
        <v>371</v>
      </c>
      <c r="C66" t="s">
        <v>7</v>
      </c>
      <c r="D66" s="27">
        <v>10.9</v>
      </c>
    </row>
    <row r="67" spans="1:4" x14ac:dyDescent="0.25">
      <c r="A67" s="11">
        <v>2</v>
      </c>
      <c r="B67" t="s">
        <v>372</v>
      </c>
      <c r="C67" t="s">
        <v>12</v>
      </c>
      <c r="D67" s="11">
        <v>11.53</v>
      </c>
    </row>
    <row r="68" spans="1:4" x14ac:dyDescent="0.25">
      <c r="A68" s="11">
        <v>3</v>
      </c>
      <c r="B68" t="s">
        <v>373</v>
      </c>
      <c r="C68" t="s">
        <v>16</v>
      </c>
      <c r="D68" s="27">
        <v>12.1</v>
      </c>
    </row>
    <row r="69" spans="1:4" x14ac:dyDescent="0.25">
      <c r="A69" s="11">
        <v>4</v>
      </c>
      <c r="B69" t="s">
        <v>374</v>
      </c>
      <c r="C69" t="s">
        <v>14</v>
      </c>
      <c r="D69" s="11">
        <v>12.11</v>
      </c>
    </row>
    <row r="70" spans="1:4" x14ac:dyDescent="0.25">
      <c r="A70" s="11">
        <v>5</v>
      </c>
      <c r="B70" t="s">
        <v>375</v>
      </c>
      <c r="C70" t="s">
        <v>14</v>
      </c>
      <c r="D70" s="11">
        <v>12.28</v>
      </c>
    </row>
    <row r="71" spans="1:4" x14ac:dyDescent="0.25">
      <c r="A71" s="11">
        <v>6</v>
      </c>
      <c r="B71" t="s">
        <v>376</v>
      </c>
      <c r="C71" t="s">
        <v>5</v>
      </c>
      <c r="D71" s="27">
        <v>12.3</v>
      </c>
    </row>
    <row r="72" spans="1:4" x14ac:dyDescent="0.25">
      <c r="A72" s="11">
        <v>7</v>
      </c>
      <c r="B72" t="s">
        <v>377</v>
      </c>
      <c r="C72" t="s">
        <v>12</v>
      </c>
      <c r="D72" s="11">
        <v>13.16</v>
      </c>
    </row>
    <row r="73" spans="1:4" x14ac:dyDescent="0.25">
      <c r="A73" s="11">
        <v>8</v>
      </c>
      <c r="B73" t="s">
        <v>378</v>
      </c>
      <c r="C73" t="s">
        <v>12</v>
      </c>
      <c r="D73" s="11">
        <v>13.97</v>
      </c>
    </row>
    <row r="75" spans="1:4" x14ac:dyDescent="0.25">
      <c r="A75" t="s">
        <v>362</v>
      </c>
      <c r="B75" t="s">
        <v>88</v>
      </c>
    </row>
    <row r="76" spans="1:4" x14ac:dyDescent="0.25">
      <c r="A76" s="11">
        <v>1</v>
      </c>
      <c r="B76" t="s">
        <v>379</v>
      </c>
      <c r="C76" t="s">
        <v>5</v>
      </c>
      <c r="D76" s="11">
        <v>11.16</v>
      </c>
    </row>
    <row r="77" spans="1:4" x14ac:dyDescent="0.25">
      <c r="A77" s="11">
        <v>2</v>
      </c>
      <c r="B77" t="s">
        <v>380</v>
      </c>
      <c r="C77" t="s">
        <v>12</v>
      </c>
      <c r="D77" s="11">
        <v>11.43</v>
      </c>
    </row>
    <row r="78" spans="1:4" x14ac:dyDescent="0.25">
      <c r="A78" s="11">
        <v>3</v>
      </c>
      <c r="B78" t="s">
        <v>381</v>
      </c>
      <c r="C78" t="s">
        <v>21</v>
      </c>
      <c r="D78" s="11">
        <v>11.45</v>
      </c>
    </row>
    <row r="79" spans="1:4" x14ac:dyDescent="0.25">
      <c r="A79" s="11">
        <v>4</v>
      </c>
      <c r="B79" t="s">
        <v>382</v>
      </c>
      <c r="C79" t="s">
        <v>14</v>
      </c>
      <c r="D79" s="11">
        <v>11.81</v>
      </c>
    </row>
    <row r="80" spans="1:4" x14ac:dyDescent="0.25">
      <c r="A80" s="11">
        <v>5</v>
      </c>
      <c r="B80" t="s">
        <v>383</v>
      </c>
      <c r="C80" t="s">
        <v>14</v>
      </c>
      <c r="D80" s="11">
        <v>12.66</v>
      </c>
    </row>
    <row r="81" spans="1:4" x14ac:dyDescent="0.25">
      <c r="A81" s="11">
        <v>6</v>
      </c>
      <c r="B81" t="s">
        <v>448</v>
      </c>
      <c r="C81" t="s">
        <v>21</v>
      </c>
      <c r="D81" s="11">
        <v>12.79</v>
      </c>
    </row>
    <row r="82" spans="1:4" x14ac:dyDescent="0.25">
      <c r="A82" s="11">
        <v>7</v>
      </c>
      <c r="B82" t="s">
        <v>384</v>
      </c>
      <c r="C82" t="s">
        <v>14</v>
      </c>
      <c r="D82" s="11">
        <v>13.06</v>
      </c>
    </row>
    <row r="83" spans="1:4" x14ac:dyDescent="0.25">
      <c r="A83" s="11">
        <v>8</v>
      </c>
      <c r="B83" t="s">
        <v>385</v>
      </c>
      <c r="C83" t="s">
        <v>14</v>
      </c>
      <c r="D83" s="11">
        <v>13.21</v>
      </c>
    </row>
    <row r="85" spans="1:4" x14ac:dyDescent="0.25">
      <c r="A85" t="s">
        <v>362</v>
      </c>
      <c r="B85" t="s">
        <v>386</v>
      </c>
    </row>
    <row r="86" spans="1:4" x14ac:dyDescent="0.25">
      <c r="A86" s="11">
        <v>1</v>
      </c>
      <c r="B86" t="s">
        <v>387</v>
      </c>
      <c r="C86" t="s">
        <v>7</v>
      </c>
      <c r="D86" s="11">
        <v>11.52</v>
      </c>
    </row>
    <row r="87" spans="1:4" x14ac:dyDescent="0.25">
      <c r="A87" s="11">
        <v>2</v>
      </c>
      <c r="B87" t="s">
        <v>388</v>
      </c>
      <c r="C87" t="s">
        <v>14</v>
      </c>
      <c r="D87" s="11">
        <v>11.58</v>
      </c>
    </row>
    <row r="88" spans="1:4" x14ac:dyDescent="0.25">
      <c r="A88" s="11">
        <v>3</v>
      </c>
      <c r="B88" t="s">
        <v>389</v>
      </c>
      <c r="C88" t="s">
        <v>5</v>
      </c>
      <c r="D88" s="27">
        <v>11.6</v>
      </c>
    </row>
    <row r="89" spans="1:4" x14ac:dyDescent="0.25">
      <c r="A89" s="11">
        <v>4</v>
      </c>
      <c r="B89" t="s">
        <v>390</v>
      </c>
      <c r="C89" t="s">
        <v>29</v>
      </c>
      <c r="D89" s="11">
        <v>12.33</v>
      </c>
    </row>
    <row r="90" spans="1:4" x14ac:dyDescent="0.25">
      <c r="A90" s="11">
        <v>5</v>
      </c>
      <c r="B90" t="s">
        <v>391</v>
      </c>
      <c r="C90" t="s">
        <v>12</v>
      </c>
      <c r="D90" s="11">
        <v>12.46</v>
      </c>
    </row>
    <row r="91" spans="1:4" x14ac:dyDescent="0.25">
      <c r="A91" s="11">
        <v>6</v>
      </c>
      <c r="B91" t="s">
        <v>392</v>
      </c>
      <c r="C91" t="s">
        <v>7</v>
      </c>
      <c r="D91" s="11">
        <v>12.85</v>
      </c>
    </row>
    <row r="92" spans="1:4" x14ac:dyDescent="0.25">
      <c r="A92" s="11">
        <v>7</v>
      </c>
      <c r="B92" t="s">
        <v>393</v>
      </c>
      <c r="C92" t="s">
        <v>12</v>
      </c>
      <c r="D92" s="11">
        <v>12.95</v>
      </c>
    </row>
    <row r="93" spans="1:4" x14ac:dyDescent="0.25">
      <c r="A93" s="11">
        <v>8</v>
      </c>
      <c r="B93" t="s">
        <v>394</v>
      </c>
      <c r="C93" t="s">
        <v>79</v>
      </c>
      <c r="D93" s="11">
        <v>13.35</v>
      </c>
    </row>
    <row r="95" spans="1:4" x14ac:dyDescent="0.25">
      <c r="A95" t="s">
        <v>362</v>
      </c>
      <c r="B95" t="s">
        <v>395</v>
      </c>
    </row>
    <row r="96" spans="1:4" x14ac:dyDescent="0.25">
      <c r="A96" s="11">
        <v>1</v>
      </c>
      <c r="B96" t="s">
        <v>396</v>
      </c>
      <c r="C96" t="s">
        <v>21</v>
      </c>
      <c r="D96" s="11">
        <v>11.54</v>
      </c>
    </row>
    <row r="97" spans="1:4" x14ac:dyDescent="0.25">
      <c r="A97" s="11">
        <v>2</v>
      </c>
      <c r="B97" t="s">
        <v>397</v>
      </c>
      <c r="C97" t="s">
        <v>12</v>
      </c>
      <c r="D97" s="11">
        <v>11.87</v>
      </c>
    </row>
    <row r="98" spans="1:4" x14ac:dyDescent="0.25">
      <c r="A98" s="11">
        <v>3</v>
      </c>
      <c r="B98" t="s">
        <v>398</v>
      </c>
      <c r="C98" t="s">
        <v>14</v>
      </c>
      <c r="D98" s="11">
        <v>12.18</v>
      </c>
    </row>
    <row r="99" spans="1:4" x14ac:dyDescent="0.25">
      <c r="A99" s="11">
        <v>4</v>
      </c>
      <c r="B99" t="s">
        <v>399</v>
      </c>
      <c r="C99" t="s">
        <v>14</v>
      </c>
      <c r="D99" s="11">
        <v>12.21</v>
      </c>
    </row>
    <row r="100" spans="1:4" x14ac:dyDescent="0.25">
      <c r="A100" s="11">
        <v>5</v>
      </c>
      <c r="B100" t="s">
        <v>400</v>
      </c>
      <c r="C100" t="s">
        <v>12</v>
      </c>
      <c r="D100" s="11">
        <v>12.52</v>
      </c>
    </row>
    <row r="101" spans="1:4" x14ac:dyDescent="0.25">
      <c r="A101" s="11">
        <v>6</v>
      </c>
      <c r="B101" t="s">
        <v>401</v>
      </c>
      <c r="C101" t="s">
        <v>14</v>
      </c>
      <c r="D101" s="11">
        <v>12.85</v>
      </c>
    </row>
    <row r="102" spans="1:4" x14ac:dyDescent="0.25">
      <c r="A102" s="11">
        <v>7</v>
      </c>
      <c r="B102" t="s">
        <v>402</v>
      </c>
      <c r="C102" t="s">
        <v>14</v>
      </c>
      <c r="D102" s="11">
        <v>13.43</v>
      </c>
    </row>
    <row r="103" spans="1:4" x14ac:dyDescent="0.25">
      <c r="A103" s="11">
        <v>8</v>
      </c>
      <c r="B103" t="s">
        <v>403</v>
      </c>
      <c r="C103" t="s">
        <v>5</v>
      </c>
      <c r="D103" s="11">
        <v>13.46</v>
      </c>
    </row>
    <row r="105" spans="1:4" x14ac:dyDescent="0.25">
      <c r="A105" t="s">
        <v>362</v>
      </c>
      <c r="B105" t="s">
        <v>404</v>
      </c>
    </row>
    <row r="106" spans="1:4" x14ac:dyDescent="0.25">
      <c r="A106" s="11">
        <v>1</v>
      </c>
      <c r="B106" t="s">
        <v>405</v>
      </c>
      <c r="C106" t="s">
        <v>29</v>
      </c>
      <c r="D106" s="11">
        <v>10.75</v>
      </c>
    </row>
    <row r="107" spans="1:4" x14ac:dyDescent="0.25">
      <c r="A107" s="11">
        <v>2</v>
      </c>
      <c r="B107" t="s">
        <v>406</v>
      </c>
      <c r="C107" t="s">
        <v>79</v>
      </c>
      <c r="D107" s="11">
        <v>11.05</v>
      </c>
    </row>
    <row r="108" spans="1:4" x14ac:dyDescent="0.25">
      <c r="A108" s="11">
        <v>3</v>
      </c>
      <c r="B108" t="s">
        <v>407</v>
      </c>
      <c r="C108" t="s">
        <v>5</v>
      </c>
      <c r="D108" s="11">
        <v>11.92</v>
      </c>
    </row>
    <row r="109" spans="1:4" x14ac:dyDescent="0.25">
      <c r="A109" s="11">
        <v>4</v>
      </c>
      <c r="B109" t="s">
        <v>408</v>
      </c>
      <c r="C109" t="s">
        <v>5</v>
      </c>
      <c r="D109" s="11">
        <v>12.31</v>
      </c>
    </row>
    <row r="110" spans="1:4" x14ac:dyDescent="0.25">
      <c r="A110" s="11">
        <v>5</v>
      </c>
      <c r="B110" t="s">
        <v>409</v>
      </c>
      <c r="C110" t="s">
        <v>14</v>
      </c>
      <c r="D110" s="11">
        <v>12.42</v>
      </c>
    </row>
    <row r="111" spans="1:4" x14ac:dyDescent="0.25">
      <c r="A111" s="11">
        <v>6</v>
      </c>
      <c r="B111" t="s">
        <v>410</v>
      </c>
      <c r="C111" t="s">
        <v>16</v>
      </c>
      <c r="D111" s="11">
        <v>12.79</v>
      </c>
    </row>
    <row r="112" spans="1:4" x14ac:dyDescent="0.25">
      <c r="A112" s="11">
        <v>7</v>
      </c>
      <c r="B112" t="s">
        <v>411</v>
      </c>
      <c r="C112" t="s">
        <v>7</v>
      </c>
      <c r="D112" s="27">
        <v>13</v>
      </c>
    </row>
    <row r="114" spans="1:4" x14ac:dyDescent="0.25">
      <c r="A114" t="s">
        <v>412</v>
      </c>
      <c r="B114" t="s">
        <v>80</v>
      </c>
    </row>
    <row r="115" spans="1:4" x14ac:dyDescent="0.25">
      <c r="A115" s="11">
        <v>1</v>
      </c>
      <c r="B115" t="s">
        <v>406</v>
      </c>
      <c r="C115" t="s">
        <v>79</v>
      </c>
      <c r="D115" s="11" t="s">
        <v>413</v>
      </c>
    </row>
    <row r="116" spans="1:4" x14ac:dyDescent="0.25">
      <c r="A116" s="11">
        <v>2</v>
      </c>
      <c r="B116" t="s">
        <v>405</v>
      </c>
      <c r="C116" t="s">
        <v>29</v>
      </c>
      <c r="D116" s="11" t="s">
        <v>414</v>
      </c>
    </row>
    <row r="117" spans="1:4" x14ac:dyDescent="0.25">
      <c r="A117" s="11">
        <v>3</v>
      </c>
      <c r="B117" t="s">
        <v>389</v>
      </c>
      <c r="C117" t="s">
        <v>5</v>
      </c>
      <c r="D117" s="11" t="s">
        <v>415</v>
      </c>
    </row>
    <row r="118" spans="1:4" x14ac:dyDescent="0.25">
      <c r="A118" s="11">
        <v>4</v>
      </c>
      <c r="B118" t="s">
        <v>367</v>
      </c>
      <c r="C118" t="s">
        <v>12</v>
      </c>
      <c r="D118" s="11" t="s">
        <v>416</v>
      </c>
    </row>
    <row r="119" spans="1:4" x14ac:dyDescent="0.25">
      <c r="A119" s="11">
        <v>5</v>
      </c>
      <c r="B119" t="s">
        <v>382</v>
      </c>
      <c r="C119" t="s">
        <v>14</v>
      </c>
      <c r="D119" s="11" t="s">
        <v>417</v>
      </c>
    </row>
    <row r="120" spans="1:4" x14ac:dyDescent="0.25">
      <c r="A120" s="11">
        <v>6</v>
      </c>
      <c r="B120" t="s">
        <v>409</v>
      </c>
      <c r="C120" t="s">
        <v>14</v>
      </c>
      <c r="D120" s="11" t="s">
        <v>418</v>
      </c>
    </row>
    <row r="121" spans="1:4" x14ac:dyDescent="0.25">
      <c r="A121" s="11">
        <v>7</v>
      </c>
      <c r="B121" t="s">
        <v>383</v>
      </c>
      <c r="C121" t="s">
        <v>14</v>
      </c>
      <c r="D121" s="11" t="s">
        <v>419</v>
      </c>
    </row>
    <row r="122" spans="1:4" x14ac:dyDescent="0.25">
      <c r="A122" s="11">
        <v>8</v>
      </c>
      <c r="B122" t="s">
        <v>373</v>
      </c>
      <c r="C122" t="s">
        <v>16</v>
      </c>
      <c r="D122" s="11" t="s">
        <v>420</v>
      </c>
    </row>
    <row r="123" spans="1:4" x14ac:dyDescent="0.25">
      <c r="A123" s="11">
        <v>9</v>
      </c>
      <c r="B123" t="s">
        <v>376</v>
      </c>
      <c r="C123" t="s">
        <v>5</v>
      </c>
      <c r="D123" s="11" t="s">
        <v>421</v>
      </c>
    </row>
    <row r="124" spans="1:4" x14ac:dyDescent="0.25">
      <c r="A124" s="11">
        <v>10</v>
      </c>
      <c r="B124" t="s">
        <v>385</v>
      </c>
      <c r="C124" t="s">
        <v>14</v>
      </c>
      <c r="D124" s="11" t="s">
        <v>422</v>
      </c>
    </row>
    <row r="125" spans="1:4" x14ac:dyDescent="0.25">
      <c r="A125" s="11">
        <v>11</v>
      </c>
      <c r="B125" t="s">
        <v>391</v>
      </c>
      <c r="C125" t="s">
        <v>12</v>
      </c>
      <c r="D125" s="11" t="s">
        <v>423</v>
      </c>
    </row>
    <row r="126" spans="1:4" x14ac:dyDescent="0.25">
      <c r="A126" s="11">
        <v>12</v>
      </c>
      <c r="B126" t="s">
        <v>370</v>
      </c>
      <c r="C126" t="s">
        <v>126</v>
      </c>
      <c r="D126" s="11" t="s">
        <v>424</v>
      </c>
    </row>
    <row r="128" spans="1:4" x14ac:dyDescent="0.25">
      <c r="A128" t="s">
        <v>412</v>
      </c>
      <c r="B128" t="s">
        <v>81</v>
      </c>
    </row>
    <row r="129" spans="1:4" x14ac:dyDescent="0.25">
      <c r="A129" s="11">
        <v>1</v>
      </c>
      <c r="B129" t="s">
        <v>387</v>
      </c>
      <c r="C129" t="s">
        <v>7</v>
      </c>
      <c r="D129" s="11" t="s">
        <v>425</v>
      </c>
    </row>
    <row r="130" spans="1:4" x14ac:dyDescent="0.25">
      <c r="A130" s="11">
        <v>2</v>
      </c>
      <c r="B130" t="s">
        <v>372</v>
      </c>
      <c r="C130" t="s">
        <v>12</v>
      </c>
      <c r="D130" s="11" t="s">
        <v>426</v>
      </c>
    </row>
    <row r="131" spans="1:4" x14ac:dyDescent="0.25">
      <c r="A131" s="11">
        <v>3</v>
      </c>
      <c r="B131" t="s">
        <v>365</v>
      </c>
      <c r="C131" t="s">
        <v>12</v>
      </c>
      <c r="D131" s="11" t="s">
        <v>427</v>
      </c>
    </row>
    <row r="132" spans="1:4" x14ac:dyDescent="0.25">
      <c r="A132" s="11">
        <v>4</v>
      </c>
      <c r="B132" t="s">
        <v>366</v>
      </c>
      <c r="C132" t="s">
        <v>14</v>
      </c>
      <c r="D132" s="11" t="s">
        <v>428</v>
      </c>
    </row>
    <row r="133" spans="1:4" x14ac:dyDescent="0.25">
      <c r="A133" s="11">
        <v>5</v>
      </c>
      <c r="B133" t="s">
        <v>396</v>
      </c>
      <c r="C133" t="s">
        <v>21</v>
      </c>
      <c r="D133" s="11" t="s">
        <v>429</v>
      </c>
    </row>
    <row r="134" spans="1:4" x14ac:dyDescent="0.25">
      <c r="A134" s="11">
        <v>6</v>
      </c>
      <c r="B134" t="s">
        <v>369</v>
      </c>
      <c r="C134" t="s">
        <v>12</v>
      </c>
      <c r="D134" s="11" t="s">
        <v>430</v>
      </c>
    </row>
    <row r="135" spans="1:4" x14ac:dyDescent="0.25">
      <c r="A135" s="11">
        <v>7</v>
      </c>
      <c r="B135" t="s">
        <v>397</v>
      </c>
      <c r="C135" t="s">
        <v>12</v>
      </c>
      <c r="D135" s="11" t="s">
        <v>431</v>
      </c>
    </row>
    <row r="136" spans="1:4" x14ac:dyDescent="0.25">
      <c r="A136" s="11">
        <v>8</v>
      </c>
      <c r="B136" t="s">
        <v>393</v>
      </c>
      <c r="C136" t="s">
        <v>12</v>
      </c>
      <c r="D136" s="11" t="s">
        <v>432</v>
      </c>
    </row>
    <row r="137" spans="1:4" x14ac:dyDescent="0.25">
      <c r="A137" s="11">
        <v>9</v>
      </c>
      <c r="B137" t="s">
        <v>384</v>
      </c>
      <c r="C137" t="s">
        <v>14</v>
      </c>
      <c r="D137" s="11" t="s">
        <v>433</v>
      </c>
    </row>
    <row r="138" spans="1:4" x14ac:dyDescent="0.25">
      <c r="A138" s="11">
        <v>10</v>
      </c>
      <c r="B138" t="s">
        <v>402</v>
      </c>
      <c r="C138" t="s">
        <v>14</v>
      </c>
      <c r="D138" s="11" t="s">
        <v>434</v>
      </c>
    </row>
    <row r="140" spans="1:4" x14ac:dyDescent="0.25">
      <c r="A140" t="s">
        <v>412</v>
      </c>
      <c r="B140" t="s">
        <v>88</v>
      </c>
    </row>
    <row r="141" spans="1:4" x14ac:dyDescent="0.25">
      <c r="A141" s="11">
        <v>1</v>
      </c>
      <c r="B141" t="s">
        <v>371</v>
      </c>
      <c r="C141" t="s">
        <v>7</v>
      </c>
      <c r="D141" s="11" t="s">
        <v>435</v>
      </c>
    </row>
    <row r="142" spans="1:4" x14ac:dyDescent="0.25">
      <c r="A142" s="11">
        <v>2</v>
      </c>
      <c r="B142" t="s">
        <v>399</v>
      </c>
      <c r="C142" t="s">
        <v>14</v>
      </c>
      <c r="D142" s="11" t="s">
        <v>436</v>
      </c>
    </row>
    <row r="143" spans="1:4" x14ac:dyDescent="0.25">
      <c r="A143" s="11">
        <v>3</v>
      </c>
      <c r="B143" t="s">
        <v>364</v>
      </c>
      <c r="C143" t="s">
        <v>12</v>
      </c>
      <c r="D143" s="11" t="s">
        <v>437</v>
      </c>
    </row>
    <row r="144" spans="1:4" x14ac:dyDescent="0.25">
      <c r="A144" s="11">
        <v>4</v>
      </c>
      <c r="B144" t="s">
        <v>388</v>
      </c>
      <c r="C144" t="s">
        <v>14</v>
      </c>
      <c r="D144" s="11" t="s">
        <v>438</v>
      </c>
    </row>
    <row r="145" spans="1:4" x14ac:dyDescent="0.25">
      <c r="A145" s="11">
        <v>5</v>
      </c>
      <c r="B145" t="s">
        <v>380</v>
      </c>
      <c r="C145" t="s">
        <v>12</v>
      </c>
      <c r="D145" s="11" t="s">
        <v>439</v>
      </c>
    </row>
    <row r="146" spans="1:4" x14ac:dyDescent="0.25">
      <c r="A146" s="11">
        <v>6</v>
      </c>
      <c r="B146" t="s">
        <v>411</v>
      </c>
      <c r="C146" t="s">
        <v>7</v>
      </c>
      <c r="D146" s="11" t="s">
        <v>440</v>
      </c>
    </row>
    <row r="147" spans="1:4" x14ac:dyDescent="0.25">
      <c r="A147" s="11">
        <v>7</v>
      </c>
      <c r="B147" t="s">
        <v>400</v>
      </c>
      <c r="C147" t="s">
        <v>12</v>
      </c>
      <c r="D147" s="11" t="s">
        <v>441</v>
      </c>
    </row>
    <row r="148" spans="1:4" x14ac:dyDescent="0.25">
      <c r="A148" s="11">
        <v>8</v>
      </c>
      <c r="B148" t="s">
        <v>368</v>
      </c>
      <c r="C148" t="s">
        <v>21</v>
      </c>
      <c r="D148" s="11" t="s">
        <v>442</v>
      </c>
    </row>
    <row r="149" spans="1:4" x14ac:dyDescent="0.25">
      <c r="A149" s="11">
        <v>9</v>
      </c>
      <c r="B149" t="s">
        <v>401</v>
      </c>
      <c r="C149" t="s">
        <v>14</v>
      </c>
      <c r="D149" s="11" t="s">
        <v>443</v>
      </c>
    </row>
    <row r="150" spans="1:4" x14ac:dyDescent="0.25">
      <c r="A150" s="11">
        <v>10</v>
      </c>
      <c r="B150" t="s">
        <v>378</v>
      </c>
      <c r="C150" t="s">
        <v>12</v>
      </c>
      <c r="D150" s="11" t="s">
        <v>444</v>
      </c>
    </row>
    <row r="151" spans="1:4" x14ac:dyDescent="0.25">
      <c r="A151" s="11">
        <v>11</v>
      </c>
      <c r="B151" t="s">
        <v>391</v>
      </c>
      <c r="C151" t="s">
        <v>12</v>
      </c>
      <c r="D151" s="11" t="s">
        <v>445</v>
      </c>
    </row>
    <row r="153" spans="1:4" x14ac:dyDescent="0.25">
      <c r="A153" t="s">
        <v>446</v>
      </c>
      <c r="B153" t="s">
        <v>386</v>
      </c>
    </row>
    <row r="154" spans="1:4" x14ac:dyDescent="0.25">
      <c r="A154" s="11">
        <v>1</v>
      </c>
      <c r="B154" t="s">
        <v>447</v>
      </c>
      <c r="C154" t="s">
        <v>79</v>
      </c>
      <c r="D154" s="11" t="s">
        <v>449</v>
      </c>
    </row>
    <row r="155" spans="1:4" x14ac:dyDescent="0.25">
      <c r="A155" s="11">
        <v>2</v>
      </c>
      <c r="B155" t="s">
        <v>390</v>
      </c>
      <c r="C155" t="s">
        <v>29</v>
      </c>
      <c r="D155" s="11" t="s">
        <v>450</v>
      </c>
    </row>
    <row r="156" spans="1:4" x14ac:dyDescent="0.25">
      <c r="A156" s="11">
        <v>3</v>
      </c>
      <c r="B156" t="s">
        <v>374</v>
      </c>
      <c r="C156" t="s">
        <v>14</v>
      </c>
      <c r="D156" s="11" t="s">
        <v>451</v>
      </c>
    </row>
    <row r="157" spans="1:4" x14ac:dyDescent="0.25">
      <c r="A157" s="11">
        <v>4</v>
      </c>
      <c r="B157" t="s">
        <v>410</v>
      </c>
      <c r="C157" t="s">
        <v>16</v>
      </c>
      <c r="D157" s="11" t="s">
        <v>452</v>
      </c>
    </row>
    <row r="158" spans="1:4" x14ac:dyDescent="0.25">
      <c r="A158" s="11">
        <v>5</v>
      </c>
      <c r="B158" t="s">
        <v>381</v>
      </c>
      <c r="C158" t="s">
        <v>21</v>
      </c>
      <c r="D158" s="11" t="s">
        <v>453</v>
      </c>
    </row>
    <row r="159" spans="1:4" x14ac:dyDescent="0.25">
      <c r="A159" s="11">
        <v>6</v>
      </c>
      <c r="B159" t="s">
        <v>408</v>
      </c>
      <c r="C159" t="s">
        <v>5</v>
      </c>
      <c r="D159" s="11" t="s">
        <v>454</v>
      </c>
    </row>
    <row r="160" spans="1:4" x14ac:dyDescent="0.25">
      <c r="A160" s="11">
        <v>7</v>
      </c>
      <c r="B160" t="s">
        <v>407</v>
      </c>
      <c r="C160" t="s">
        <v>5</v>
      </c>
      <c r="D160" s="11" t="s">
        <v>455</v>
      </c>
    </row>
    <row r="161" spans="1:4" x14ac:dyDescent="0.25">
      <c r="A161" s="11">
        <v>8</v>
      </c>
      <c r="B161" t="s">
        <v>375</v>
      </c>
      <c r="C161" t="s">
        <v>14</v>
      </c>
      <c r="D161" s="11" t="s">
        <v>456</v>
      </c>
    </row>
    <row r="162" spans="1:4" x14ac:dyDescent="0.25">
      <c r="A162" s="11">
        <v>9</v>
      </c>
      <c r="B162" t="s">
        <v>379</v>
      </c>
      <c r="C162" t="s">
        <v>5</v>
      </c>
      <c r="D162" s="11" t="s">
        <v>442</v>
      </c>
    </row>
    <row r="163" spans="1:4" x14ac:dyDescent="0.25">
      <c r="A163" s="11">
        <v>10</v>
      </c>
      <c r="B163" t="s">
        <v>377</v>
      </c>
      <c r="C163" t="s">
        <v>12</v>
      </c>
      <c r="D163" s="11" t="s">
        <v>457</v>
      </c>
    </row>
    <row r="164" spans="1:4" x14ac:dyDescent="0.25">
      <c r="A164" s="11">
        <v>11</v>
      </c>
      <c r="B164" t="s">
        <v>392</v>
      </c>
      <c r="C164" t="s">
        <v>7</v>
      </c>
      <c r="D164" s="11" t="s">
        <v>458</v>
      </c>
    </row>
    <row r="165" spans="1:4" x14ac:dyDescent="0.25">
      <c r="A165" s="11">
        <v>12</v>
      </c>
      <c r="B165" t="s">
        <v>448</v>
      </c>
      <c r="C165" t="s">
        <v>21</v>
      </c>
      <c r="D165" s="11" t="s">
        <v>459</v>
      </c>
    </row>
    <row r="166" spans="1:4" x14ac:dyDescent="0.25">
      <c r="A166" s="11">
        <v>13</v>
      </c>
      <c r="B166" t="s">
        <v>403</v>
      </c>
      <c r="C166" t="s">
        <v>5</v>
      </c>
      <c r="D166" s="11" t="s">
        <v>460</v>
      </c>
    </row>
    <row r="168" spans="1:4" x14ac:dyDescent="0.25">
      <c r="A168" s="3" t="s">
        <v>553</v>
      </c>
    </row>
    <row r="169" spans="1:4" x14ac:dyDescent="0.25">
      <c r="A169" s="11" t="s">
        <v>119</v>
      </c>
      <c r="B169" s="1" t="s">
        <v>554</v>
      </c>
    </row>
    <row r="170" spans="1:4" x14ac:dyDescent="0.25">
      <c r="A170" s="11" t="s">
        <v>12</v>
      </c>
      <c r="B170" t="s">
        <v>555</v>
      </c>
    </row>
    <row r="171" spans="1:4" x14ac:dyDescent="0.25">
      <c r="A171" s="11" t="s">
        <v>57</v>
      </c>
      <c r="B171" t="s">
        <v>556</v>
      </c>
    </row>
    <row r="172" spans="1:4" x14ac:dyDescent="0.25">
      <c r="A172" s="11" t="s">
        <v>7</v>
      </c>
      <c r="B172" t="s">
        <v>557</v>
      </c>
    </row>
    <row r="173" spans="1:4" x14ac:dyDescent="0.25">
      <c r="A173" s="11" t="s">
        <v>27</v>
      </c>
      <c r="B173" t="s">
        <v>558</v>
      </c>
    </row>
    <row r="174" spans="1:4" x14ac:dyDescent="0.25">
      <c r="A174" s="11" t="s">
        <v>126</v>
      </c>
      <c r="B174" t="s">
        <v>559</v>
      </c>
    </row>
    <row r="175" spans="1:4" x14ac:dyDescent="0.25">
      <c r="A175" s="11" t="s">
        <v>251</v>
      </c>
      <c r="B175" t="s">
        <v>564</v>
      </c>
    </row>
    <row r="176" spans="1:4" x14ac:dyDescent="0.25">
      <c r="A176" s="11" t="s">
        <v>79</v>
      </c>
      <c r="B176" t="s">
        <v>562</v>
      </c>
    </row>
    <row r="177" spans="1:2" x14ac:dyDescent="0.25">
      <c r="A177" s="11" t="s">
        <v>5</v>
      </c>
      <c r="B177" t="s">
        <v>561</v>
      </c>
    </row>
    <row r="178" spans="1:2" x14ac:dyDescent="0.25">
      <c r="A178" s="11" t="s">
        <v>21</v>
      </c>
      <c r="B178" t="s">
        <v>560</v>
      </c>
    </row>
    <row r="179" spans="1:2" x14ac:dyDescent="0.25">
      <c r="A179" s="11" t="s">
        <v>48</v>
      </c>
      <c r="B179" t="s">
        <v>563</v>
      </c>
    </row>
    <row r="180" spans="1:2" x14ac:dyDescent="0.25">
      <c r="A180" s="11" t="s">
        <v>14</v>
      </c>
      <c r="B180" t="s">
        <v>565</v>
      </c>
    </row>
    <row r="181" spans="1:2" x14ac:dyDescent="0.25">
      <c r="A181" s="11" t="s">
        <v>16</v>
      </c>
      <c r="B181" t="s">
        <v>566</v>
      </c>
    </row>
    <row r="182" spans="1:2" x14ac:dyDescent="0.25">
      <c r="A182" s="11" t="s">
        <v>29</v>
      </c>
      <c r="B182" t="s">
        <v>567</v>
      </c>
    </row>
  </sheetData>
  <sortState ref="B42:N78">
    <sortCondition descending="1" ref="J42:J78"/>
  </sortState>
  <mergeCells count="8">
    <mergeCell ref="H5:I5"/>
    <mergeCell ref="J5:K5"/>
    <mergeCell ref="L5:M5"/>
    <mergeCell ref="A5:A6"/>
    <mergeCell ref="B5:B6"/>
    <mergeCell ref="C5:C6"/>
    <mergeCell ref="D5:E5"/>
    <mergeCell ref="F5:G5"/>
  </mergeCells>
  <conditionalFormatting sqref="M7:M53">
    <cfRule type="cellIs" dxfId="2" priority="1" stopIfTrue="1" operator="equal">
      <formula>3</formula>
    </cfRule>
    <cfRule type="cellIs" dxfId="1" priority="2" stopIfTrue="1" operator="equal">
      <formula>2</formula>
    </cfRule>
    <cfRule type="cellIs" dxfId="0" priority="3" stopIfTrue="1" operator="equal">
      <formula>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3"/>
  <sheetViews>
    <sheetView tabSelected="1" workbookViewId="0"/>
  </sheetViews>
  <sheetFormatPr defaultRowHeight="15" x14ac:dyDescent="0.25"/>
  <cols>
    <col min="2" max="2" width="25.42578125" customWidth="1"/>
    <col min="3" max="3" width="6.140625" customWidth="1"/>
  </cols>
  <sheetData>
    <row r="1" spans="1:4" x14ac:dyDescent="0.25">
      <c r="A1" s="20" t="s">
        <v>569</v>
      </c>
    </row>
    <row r="3" spans="1:4" x14ac:dyDescent="0.25">
      <c r="A3" s="20" t="s">
        <v>55</v>
      </c>
    </row>
    <row r="4" spans="1:4" x14ac:dyDescent="0.25">
      <c r="B4" s="4" t="s">
        <v>24</v>
      </c>
      <c r="C4" s="2"/>
      <c r="D4" s="2"/>
    </row>
    <row r="5" spans="1:4" x14ac:dyDescent="0.25">
      <c r="A5" s="8" t="s">
        <v>2</v>
      </c>
      <c r="B5" s="7" t="s">
        <v>59</v>
      </c>
      <c r="C5" s="7" t="s">
        <v>14</v>
      </c>
      <c r="D5" s="25" t="s">
        <v>102</v>
      </c>
    </row>
    <row r="6" spans="1:4" x14ac:dyDescent="0.25">
      <c r="A6" s="8" t="s">
        <v>3</v>
      </c>
      <c r="B6" s="4" t="s">
        <v>103</v>
      </c>
      <c r="C6" s="4" t="s">
        <v>7</v>
      </c>
      <c r="D6" s="25" t="s">
        <v>104</v>
      </c>
    </row>
    <row r="7" spans="1:4" x14ac:dyDescent="0.25">
      <c r="A7" s="8" t="s">
        <v>6</v>
      </c>
      <c r="B7" s="4" t="s">
        <v>42</v>
      </c>
      <c r="C7" s="4" t="s">
        <v>14</v>
      </c>
      <c r="D7" s="25" t="s">
        <v>105</v>
      </c>
    </row>
    <row r="8" spans="1:4" x14ac:dyDescent="0.25">
      <c r="A8" s="8" t="s">
        <v>8</v>
      </c>
      <c r="B8" s="4" t="s">
        <v>106</v>
      </c>
      <c r="C8" s="1" t="s">
        <v>119</v>
      </c>
      <c r="D8" s="25" t="s">
        <v>107</v>
      </c>
    </row>
    <row r="9" spans="1:4" x14ac:dyDescent="0.25">
      <c r="A9" s="8">
        <v>5</v>
      </c>
      <c r="B9" s="1" t="s">
        <v>571</v>
      </c>
      <c r="C9" s="1" t="s">
        <v>119</v>
      </c>
      <c r="D9" s="52" t="s">
        <v>570</v>
      </c>
    </row>
    <row r="10" spans="1:4" x14ac:dyDescent="0.25">
      <c r="A10" s="8">
        <v>6</v>
      </c>
      <c r="B10" s="4" t="s">
        <v>108</v>
      </c>
      <c r="C10" s="4" t="s">
        <v>7</v>
      </c>
      <c r="D10" s="25" t="s">
        <v>109</v>
      </c>
    </row>
    <row r="11" spans="1:4" x14ac:dyDescent="0.25">
      <c r="A11" s="8">
        <v>7</v>
      </c>
      <c r="B11" s="1" t="s">
        <v>572</v>
      </c>
      <c r="C11" s="1" t="s">
        <v>16</v>
      </c>
      <c r="D11" s="52" t="s">
        <v>111</v>
      </c>
    </row>
    <row r="12" spans="1:4" x14ac:dyDescent="0.25">
      <c r="A12" s="8"/>
      <c r="B12" s="4"/>
      <c r="C12" s="4"/>
      <c r="D12" s="25"/>
    </row>
    <row r="13" spans="1:4" x14ac:dyDescent="0.25">
      <c r="A13" s="23" t="s">
        <v>56</v>
      </c>
      <c r="D13" s="26"/>
    </row>
    <row r="14" spans="1:4" x14ac:dyDescent="0.25">
      <c r="B14" s="4" t="s">
        <v>24</v>
      </c>
      <c r="C14" s="2"/>
      <c r="D14" s="26"/>
    </row>
    <row r="15" spans="1:4" x14ac:dyDescent="0.25">
      <c r="A15" s="8" t="s">
        <v>2</v>
      </c>
      <c r="B15" s="4" t="s">
        <v>110</v>
      </c>
      <c r="C15" s="4" t="s">
        <v>16</v>
      </c>
      <c r="D15" s="25" t="s">
        <v>101</v>
      </c>
    </row>
    <row r="16" spans="1:4" x14ac:dyDescent="0.25">
      <c r="A16" s="8" t="s">
        <v>3</v>
      </c>
      <c r="B16" s="4" t="s">
        <v>58</v>
      </c>
      <c r="C16" s="4" t="s">
        <v>14</v>
      </c>
      <c r="D16" s="52" t="s">
        <v>573</v>
      </c>
    </row>
    <row r="17" spans="1:4" x14ac:dyDescent="0.25">
      <c r="A17" s="8"/>
      <c r="B17" s="4"/>
      <c r="C17" s="4"/>
      <c r="D17" s="4"/>
    </row>
    <row r="18" spans="1:4" x14ac:dyDescent="0.25">
      <c r="A18" s="3" t="s">
        <v>553</v>
      </c>
    </row>
    <row r="19" spans="1:4" x14ac:dyDescent="0.25">
      <c r="A19" s="11" t="s">
        <v>119</v>
      </c>
      <c r="B19" s="1" t="s">
        <v>554</v>
      </c>
    </row>
    <row r="20" spans="1:4" x14ac:dyDescent="0.25">
      <c r="A20" s="11" t="s">
        <v>12</v>
      </c>
      <c r="B20" t="s">
        <v>555</v>
      </c>
    </row>
    <row r="21" spans="1:4" x14ac:dyDescent="0.25">
      <c r="A21" s="11" t="s">
        <v>57</v>
      </c>
      <c r="B21" t="s">
        <v>556</v>
      </c>
      <c r="D21" s="11"/>
    </row>
    <row r="22" spans="1:4" x14ac:dyDescent="0.25">
      <c r="A22" s="11" t="s">
        <v>7</v>
      </c>
      <c r="B22" t="s">
        <v>557</v>
      </c>
      <c r="D22" s="11"/>
    </row>
    <row r="23" spans="1:4" x14ac:dyDescent="0.25">
      <c r="A23" s="11" t="s">
        <v>27</v>
      </c>
      <c r="B23" t="s">
        <v>558</v>
      </c>
      <c r="D23" s="11"/>
    </row>
    <row r="24" spans="1:4" x14ac:dyDescent="0.25">
      <c r="A24" s="11" t="s">
        <v>126</v>
      </c>
      <c r="B24" t="s">
        <v>559</v>
      </c>
      <c r="D24" s="11"/>
    </row>
    <row r="25" spans="1:4" x14ac:dyDescent="0.25">
      <c r="A25" s="11" t="s">
        <v>251</v>
      </c>
      <c r="B25" t="s">
        <v>564</v>
      </c>
      <c r="D25" s="11"/>
    </row>
    <row r="26" spans="1:4" x14ac:dyDescent="0.25">
      <c r="A26" s="11" t="s">
        <v>79</v>
      </c>
      <c r="B26" t="s">
        <v>562</v>
      </c>
      <c r="D26" s="11"/>
    </row>
    <row r="27" spans="1:4" x14ac:dyDescent="0.25">
      <c r="A27" s="11" t="s">
        <v>5</v>
      </c>
      <c r="B27" t="s">
        <v>561</v>
      </c>
      <c r="D27" s="11"/>
    </row>
    <row r="28" spans="1:4" x14ac:dyDescent="0.25">
      <c r="A28" s="11" t="s">
        <v>21</v>
      </c>
      <c r="B28" t="s">
        <v>560</v>
      </c>
    </row>
    <row r="29" spans="1:4" x14ac:dyDescent="0.25">
      <c r="A29" s="11" t="s">
        <v>48</v>
      </c>
      <c r="B29" t="s">
        <v>563</v>
      </c>
    </row>
    <row r="30" spans="1:4" x14ac:dyDescent="0.25">
      <c r="A30" s="11" t="s">
        <v>14</v>
      </c>
      <c r="B30" t="s">
        <v>565</v>
      </c>
      <c r="D30" s="27"/>
    </row>
    <row r="31" spans="1:4" x14ac:dyDescent="0.25">
      <c r="A31" s="11" t="s">
        <v>16</v>
      </c>
      <c r="B31" t="s">
        <v>566</v>
      </c>
      <c r="D31" s="11"/>
    </row>
    <row r="32" spans="1:4" x14ac:dyDescent="0.25">
      <c r="A32" s="11" t="s">
        <v>29</v>
      </c>
      <c r="B32" t="s">
        <v>567</v>
      </c>
      <c r="D32" s="27"/>
    </row>
    <row r="33" spans="1:4" x14ac:dyDescent="0.25">
      <c r="A33" s="11"/>
      <c r="D33" s="11"/>
    </row>
    <row r="34" spans="1:4" x14ac:dyDescent="0.25">
      <c r="A34" s="11"/>
      <c r="D34" s="11"/>
    </row>
    <row r="35" spans="1:4" x14ac:dyDescent="0.25">
      <c r="A35" s="11"/>
      <c r="D35" s="27"/>
    </row>
    <row r="36" spans="1:4" x14ac:dyDescent="0.25">
      <c r="A36" s="11"/>
      <c r="D36" s="11"/>
    </row>
    <row r="37" spans="1:4" x14ac:dyDescent="0.25">
      <c r="A37" s="11"/>
      <c r="D37" s="11"/>
    </row>
    <row r="40" spans="1:4" x14ac:dyDescent="0.25">
      <c r="A40" s="11"/>
      <c r="D40" s="11"/>
    </row>
    <row r="41" spans="1:4" x14ac:dyDescent="0.25">
      <c r="A41" s="11"/>
      <c r="D41" s="11"/>
    </row>
    <row r="42" spans="1:4" x14ac:dyDescent="0.25">
      <c r="A42" s="11"/>
      <c r="D42" s="11"/>
    </row>
    <row r="43" spans="1:4" x14ac:dyDescent="0.25">
      <c r="A43" s="11"/>
      <c r="D43" s="11"/>
    </row>
    <row r="44" spans="1:4" x14ac:dyDescent="0.25">
      <c r="A44" s="11"/>
      <c r="D44" s="11"/>
    </row>
    <row r="45" spans="1:4" x14ac:dyDescent="0.25">
      <c r="A45" s="11"/>
      <c r="D45" s="11"/>
    </row>
    <row r="46" spans="1:4" x14ac:dyDescent="0.25">
      <c r="A46" s="11"/>
      <c r="D46" s="11"/>
    </row>
    <row r="47" spans="1:4" x14ac:dyDescent="0.25">
      <c r="A47" s="11"/>
      <c r="D47" s="11"/>
    </row>
    <row r="50" spans="1:4" x14ac:dyDescent="0.25">
      <c r="A50" s="11"/>
      <c r="D50" s="11"/>
    </row>
    <row r="51" spans="1:4" x14ac:dyDescent="0.25">
      <c r="A51" s="11"/>
      <c r="D51" s="11"/>
    </row>
    <row r="52" spans="1:4" x14ac:dyDescent="0.25">
      <c r="A52" s="11"/>
      <c r="D52" s="27"/>
    </row>
    <row r="53" spans="1:4" x14ac:dyDescent="0.25">
      <c r="A53" s="11"/>
      <c r="D53" s="11"/>
    </row>
    <row r="54" spans="1:4" x14ac:dyDescent="0.25">
      <c r="A54" s="11"/>
      <c r="D54" s="11"/>
    </row>
    <row r="55" spans="1:4" x14ac:dyDescent="0.25">
      <c r="A55" s="11"/>
      <c r="D55" s="11"/>
    </row>
    <row r="56" spans="1:4" x14ac:dyDescent="0.25">
      <c r="A56" s="11"/>
      <c r="D56" s="11"/>
    </row>
    <row r="57" spans="1:4" x14ac:dyDescent="0.25">
      <c r="A57" s="11"/>
      <c r="D57" s="11"/>
    </row>
    <row r="60" spans="1:4" x14ac:dyDescent="0.25">
      <c r="A60" s="11"/>
      <c r="D60" s="11"/>
    </row>
    <row r="61" spans="1:4" x14ac:dyDescent="0.25">
      <c r="A61" s="11"/>
      <c r="D61" s="11"/>
    </row>
    <row r="62" spans="1:4" x14ac:dyDescent="0.25">
      <c r="A62" s="11"/>
      <c r="D62" s="11"/>
    </row>
    <row r="63" spans="1:4" x14ac:dyDescent="0.25">
      <c r="A63" s="11"/>
      <c r="D63" s="11"/>
    </row>
    <row r="64" spans="1:4" x14ac:dyDescent="0.25">
      <c r="A64" s="11"/>
      <c r="D64" s="11"/>
    </row>
    <row r="65" spans="1:4" x14ac:dyDescent="0.25">
      <c r="A65" s="11"/>
      <c r="D65" s="11"/>
    </row>
    <row r="66" spans="1:4" x14ac:dyDescent="0.25">
      <c r="A66" s="11"/>
      <c r="D66" s="11"/>
    </row>
    <row r="67" spans="1:4" x14ac:dyDescent="0.25">
      <c r="A67" s="11"/>
      <c r="D67" s="11"/>
    </row>
    <row r="70" spans="1:4" x14ac:dyDescent="0.25">
      <c r="A70" s="11"/>
      <c r="D70" s="11"/>
    </row>
    <row r="71" spans="1:4" x14ac:dyDescent="0.25">
      <c r="A71" s="11"/>
      <c r="D71" s="11"/>
    </row>
    <row r="72" spans="1:4" x14ac:dyDescent="0.25">
      <c r="A72" s="11"/>
      <c r="D72" s="11"/>
    </row>
    <row r="73" spans="1:4" x14ac:dyDescent="0.25">
      <c r="A73" s="11"/>
      <c r="D73" s="11"/>
    </row>
    <row r="74" spans="1:4" x14ac:dyDescent="0.25">
      <c r="A74" s="11"/>
      <c r="D74" s="11"/>
    </row>
    <row r="75" spans="1:4" x14ac:dyDescent="0.25">
      <c r="A75" s="11"/>
      <c r="D75" s="11"/>
    </row>
    <row r="76" spans="1:4" x14ac:dyDescent="0.25">
      <c r="A76" s="11"/>
      <c r="D76" s="27"/>
    </row>
    <row r="79" spans="1:4" x14ac:dyDescent="0.25">
      <c r="A79" s="11"/>
      <c r="D79" s="11"/>
    </row>
    <row r="80" spans="1:4" x14ac:dyDescent="0.25">
      <c r="A80" s="11"/>
      <c r="D80" s="11"/>
    </row>
    <row r="81" spans="1:4" x14ac:dyDescent="0.25">
      <c r="A81" s="11"/>
      <c r="D81" s="11"/>
    </row>
    <row r="82" spans="1:4" x14ac:dyDescent="0.25">
      <c r="A82" s="11"/>
      <c r="D82" s="11"/>
    </row>
    <row r="83" spans="1:4" x14ac:dyDescent="0.25">
      <c r="A83" s="11"/>
      <c r="D83" s="11"/>
    </row>
    <row r="84" spans="1:4" x14ac:dyDescent="0.25">
      <c r="A84" s="11"/>
      <c r="D84" s="11"/>
    </row>
    <row r="85" spans="1:4" x14ac:dyDescent="0.25">
      <c r="A85" s="11"/>
      <c r="D85" s="11"/>
    </row>
    <row r="86" spans="1:4" x14ac:dyDescent="0.25">
      <c r="A86" s="11"/>
      <c r="D86" s="11"/>
    </row>
    <row r="87" spans="1:4" x14ac:dyDescent="0.25">
      <c r="A87" s="11"/>
      <c r="D87" s="11"/>
    </row>
    <row r="88" spans="1:4" x14ac:dyDescent="0.25">
      <c r="A88" s="11"/>
      <c r="D88" s="11"/>
    </row>
    <row r="89" spans="1:4" x14ac:dyDescent="0.25">
      <c r="A89" s="11"/>
      <c r="D89" s="11"/>
    </row>
    <row r="90" spans="1:4" x14ac:dyDescent="0.25">
      <c r="A90" s="11"/>
      <c r="D90" s="11"/>
    </row>
    <row r="93" spans="1:4" x14ac:dyDescent="0.25">
      <c r="A93" s="11"/>
      <c r="D93" s="11"/>
    </row>
    <row r="94" spans="1:4" x14ac:dyDescent="0.25">
      <c r="A94" s="11"/>
      <c r="D94" s="11"/>
    </row>
    <row r="95" spans="1:4" x14ac:dyDescent="0.25">
      <c r="A95" s="11"/>
      <c r="D95" s="11"/>
    </row>
    <row r="96" spans="1:4" x14ac:dyDescent="0.25">
      <c r="A96" s="11"/>
      <c r="D96" s="11"/>
    </row>
    <row r="97" spans="1:4" x14ac:dyDescent="0.25">
      <c r="A97" s="11"/>
      <c r="D97" s="11"/>
    </row>
    <row r="98" spans="1:4" x14ac:dyDescent="0.25">
      <c r="A98" s="11"/>
      <c r="D98" s="11"/>
    </row>
    <row r="99" spans="1:4" x14ac:dyDescent="0.25">
      <c r="A99" s="11"/>
      <c r="D99" s="11"/>
    </row>
    <row r="100" spans="1:4" x14ac:dyDescent="0.25">
      <c r="A100" s="11"/>
      <c r="D100" s="11"/>
    </row>
    <row r="101" spans="1:4" x14ac:dyDescent="0.25">
      <c r="A101" s="11"/>
      <c r="D101" s="11"/>
    </row>
    <row r="102" spans="1:4" x14ac:dyDescent="0.25">
      <c r="A102" s="11"/>
      <c r="D102" s="11"/>
    </row>
    <row r="105" spans="1:4" x14ac:dyDescent="0.25">
      <c r="A105" s="11"/>
      <c r="D105" s="11"/>
    </row>
    <row r="106" spans="1:4" x14ac:dyDescent="0.25">
      <c r="A106" s="11"/>
      <c r="D106" s="11"/>
    </row>
    <row r="107" spans="1:4" x14ac:dyDescent="0.25">
      <c r="A107" s="11"/>
      <c r="D107" s="11"/>
    </row>
    <row r="108" spans="1:4" x14ac:dyDescent="0.25">
      <c r="A108" s="11"/>
      <c r="D108" s="11"/>
    </row>
    <row r="109" spans="1:4" x14ac:dyDescent="0.25">
      <c r="A109" s="11"/>
      <c r="D109" s="11"/>
    </row>
    <row r="110" spans="1:4" x14ac:dyDescent="0.25">
      <c r="A110" s="11"/>
      <c r="D110" s="11"/>
    </row>
    <row r="111" spans="1:4" x14ac:dyDescent="0.25">
      <c r="A111" s="11"/>
      <c r="D111" s="11"/>
    </row>
    <row r="112" spans="1:4" x14ac:dyDescent="0.25">
      <c r="A112" s="11"/>
      <c r="D112" s="11"/>
    </row>
    <row r="113" spans="1:4" x14ac:dyDescent="0.25">
      <c r="A113" s="11"/>
      <c r="D113" s="11"/>
    </row>
    <row r="114" spans="1:4" x14ac:dyDescent="0.25">
      <c r="A114" s="11"/>
      <c r="D114" s="11"/>
    </row>
    <row r="115" spans="1:4" x14ac:dyDescent="0.25">
      <c r="A115" s="11"/>
      <c r="D115" s="11"/>
    </row>
    <row r="118" spans="1:4" x14ac:dyDescent="0.25">
      <c r="A118" s="11"/>
      <c r="D118" s="11"/>
    </row>
    <row r="119" spans="1:4" x14ac:dyDescent="0.25">
      <c r="A119" s="11"/>
      <c r="D119" s="11"/>
    </row>
    <row r="120" spans="1:4" x14ac:dyDescent="0.25">
      <c r="A120" s="11"/>
      <c r="D120" s="11"/>
    </row>
    <row r="121" spans="1:4" x14ac:dyDescent="0.25">
      <c r="A121" s="11"/>
      <c r="D121" s="11"/>
    </row>
    <row r="122" spans="1:4" x14ac:dyDescent="0.25">
      <c r="A122" s="11"/>
      <c r="D122" s="11"/>
    </row>
    <row r="123" spans="1:4" x14ac:dyDescent="0.25">
      <c r="A123" s="11"/>
      <c r="D123" s="11"/>
    </row>
    <row r="124" spans="1:4" x14ac:dyDescent="0.25">
      <c r="A124" s="11"/>
      <c r="D124" s="11"/>
    </row>
    <row r="125" spans="1:4" x14ac:dyDescent="0.25">
      <c r="A125" s="11"/>
      <c r="D125" s="11"/>
    </row>
    <row r="126" spans="1:4" x14ac:dyDescent="0.25">
      <c r="A126" s="11"/>
      <c r="D126" s="11"/>
    </row>
    <row r="127" spans="1:4" x14ac:dyDescent="0.25">
      <c r="A127" s="11"/>
      <c r="D127" s="11"/>
    </row>
    <row r="128" spans="1:4" x14ac:dyDescent="0.25">
      <c r="A128" s="11"/>
      <c r="D128" s="11"/>
    </row>
    <row r="129" spans="1:4" x14ac:dyDescent="0.25">
      <c r="A129" s="11"/>
      <c r="D129" s="11"/>
    </row>
    <row r="130" spans="1:4" x14ac:dyDescent="0.25">
      <c r="A130" s="11"/>
      <c r="D130" s="11"/>
    </row>
    <row r="134" spans="1:4" x14ac:dyDescent="0.25">
      <c r="A134" s="11"/>
      <c r="D134" s="11"/>
    </row>
    <row r="135" spans="1:4" x14ac:dyDescent="0.25">
      <c r="A135" s="11"/>
      <c r="D135" s="27"/>
    </row>
    <row r="136" spans="1:4" x14ac:dyDescent="0.25">
      <c r="A136" s="11"/>
      <c r="D136" s="11"/>
    </row>
    <row r="137" spans="1:4" x14ac:dyDescent="0.25">
      <c r="A137" s="11"/>
      <c r="D137" s="11"/>
    </row>
    <row r="138" spans="1:4" x14ac:dyDescent="0.25">
      <c r="A138" s="11"/>
      <c r="D138" s="11"/>
    </row>
    <row r="139" spans="1:4" x14ac:dyDescent="0.25">
      <c r="A139" s="11"/>
      <c r="D139" s="11"/>
    </row>
    <row r="140" spans="1:4" x14ac:dyDescent="0.25">
      <c r="A140" s="11"/>
      <c r="D140" s="11"/>
    </row>
    <row r="143" spans="1:4" x14ac:dyDescent="0.25">
      <c r="A143" s="11"/>
      <c r="D143" s="11"/>
    </row>
    <row r="144" spans="1:4" x14ac:dyDescent="0.25">
      <c r="A144" s="11"/>
      <c r="D144" s="27"/>
    </row>
    <row r="145" spans="1:4" x14ac:dyDescent="0.25">
      <c r="A145" s="11"/>
      <c r="D145" s="11"/>
    </row>
    <row r="146" spans="1:4" x14ac:dyDescent="0.25">
      <c r="A146" s="11"/>
      <c r="D146" s="11"/>
    </row>
    <row r="147" spans="1:4" x14ac:dyDescent="0.25">
      <c r="A147" s="11"/>
      <c r="D147" s="11"/>
    </row>
    <row r="148" spans="1:4" x14ac:dyDescent="0.25">
      <c r="A148" s="11"/>
      <c r="D148" s="11"/>
    </row>
    <row r="149" spans="1:4" x14ac:dyDescent="0.25">
      <c r="A149" s="11"/>
      <c r="D149" s="11"/>
    </row>
    <row r="150" spans="1:4" x14ac:dyDescent="0.25">
      <c r="A150" s="11"/>
      <c r="D150" s="11"/>
    </row>
    <row r="153" spans="1:4" x14ac:dyDescent="0.25">
      <c r="A153" s="11"/>
      <c r="D153" s="11"/>
    </row>
    <row r="154" spans="1:4" x14ac:dyDescent="0.25">
      <c r="A154" s="11"/>
      <c r="D154" s="27"/>
    </row>
    <row r="155" spans="1:4" x14ac:dyDescent="0.25">
      <c r="A155" s="11"/>
      <c r="D155" s="11"/>
    </row>
    <row r="156" spans="1:4" x14ac:dyDescent="0.25">
      <c r="A156" s="11"/>
      <c r="D156" s="11"/>
    </row>
    <row r="157" spans="1:4" x14ac:dyDescent="0.25">
      <c r="A157" s="11"/>
      <c r="D157" s="11"/>
    </row>
    <row r="158" spans="1:4" x14ac:dyDescent="0.25">
      <c r="A158" s="11"/>
      <c r="D158" s="11"/>
    </row>
    <row r="159" spans="1:4" x14ac:dyDescent="0.25">
      <c r="A159" s="11"/>
      <c r="D159" s="11"/>
    </row>
    <row r="160" spans="1:4" x14ac:dyDescent="0.25">
      <c r="A160" s="11"/>
      <c r="D160" s="11"/>
    </row>
    <row r="163" spans="1:4" x14ac:dyDescent="0.25">
      <c r="A163" s="11"/>
      <c r="D163" s="11"/>
    </row>
    <row r="164" spans="1:4" x14ac:dyDescent="0.25">
      <c r="A164" s="11"/>
      <c r="D164" s="11"/>
    </row>
    <row r="165" spans="1:4" x14ac:dyDescent="0.25">
      <c r="A165" s="11"/>
      <c r="D165" s="11"/>
    </row>
    <row r="166" spans="1:4" x14ac:dyDescent="0.25">
      <c r="A166" s="11"/>
      <c r="D166" s="11"/>
    </row>
    <row r="167" spans="1:4" x14ac:dyDescent="0.25">
      <c r="A167" s="11"/>
      <c r="D167" s="11"/>
    </row>
    <row r="168" spans="1:4" x14ac:dyDescent="0.25">
      <c r="A168" s="11"/>
      <c r="D168" s="11"/>
    </row>
    <row r="169" spans="1:4" x14ac:dyDescent="0.25">
      <c r="A169" s="11"/>
      <c r="D169" s="11"/>
    </row>
    <row r="170" spans="1:4" x14ac:dyDescent="0.25">
      <c r="A170" s="11"/>
      <c r="D170" s="11"/>
    </row>
    <row r="173" spans="1:4" x14ac:dyDescent="0.25">
      <c r="A173" s="11"/>
      <c r="D173" s="27"/>
    </row>
    <row r="174" spans="1:4" x14ac:dyDescent="0.25">
      <c r="A174" s="11"/>
      <c r="D174" s="11"/>
    </row>
    <row r="175" spans="1:4" x14ac:dyDescent="0.25">
      <c r="A175" s="11"/>
      <c r="D175" s="11"/>
    </row>
    <row r="176" spans="1:4" x14ac:dyDescent="0.25">
      <c r="A176" s="11"/>
      <c r="D176" s="11"/>
    </row>
    <row r="177" spans="1:4" x14ac:dyDescent="0.25">
      <c r="A177" s="11"/>
      <c r="D177" s="11"/>
    </row>
    <row r="178" spans="1:4" x14ac:dyDescent="0.25">
      <c r="A178" s="11"/>
      <c r="D178" s="11"/>
    </row>
    <row r="179" spans="1:4" x14ac:dyDescent="0.25">
      <c r="A179" s="11"/>
      <c r="D179" s="11"/>
    </row>
    <row r="180" spans="1:4" x14ac:dyDescent="0.25">
      <c r="A180" s="11"/>
      <c r="D180" s="11"/>
    </row>
    <row r="183" spans="1:4" x14ac:dyDescent="0.25">
      <c r="A183" s="11"/>
      <c r="D183" s="11"/>
    </row>
    <row r="184" spans="1:4" x14ac:dyDescent="0.25">
      <c r="A184" s="11"/>
      <c r="D184" s="11"/>
    </row>
    <row r="185" spans="1:4" x14ac:dyDescent="0.25">
      <c r="A185" s="11"/>
      <c r="D185" s="11"/>
    </row>
    <row r="186" spans="1:4" x14ac:dyDescent="0.25">
      <c r="A186" s="11"/>
      <c r="D186" s="11"/>
    </row>
    <row r="187" spans="1:4" x14ac:dyDescent="0.25">
      <c r="A187" s="11"/>
      <c r="D187" s="11"/>
    </row>
    <row r="188" spans="1:4" x14ac:dyDescent="0.25">
      <c r="A188" s="11"/>
      <c r="D188" s="11"/>
    </row>
    <row r="189" spans="1:4" x14ac:dyDescent="0.25">
      <c r="A189" s="11"/>
      <c r="D189" s="11"/>
    </row>
    <row r="190" spans="1:4" x14ac:dyDescent="0.25">
      <c r="A190" s="11"/>
      <c r="D190" s="11"/>
    </row>
    <row r="191" spans="1:4" x14ac:dyDescent="0.25">
      <c r="A191" s="11"/>
      <c r="D191" s="11"/>
    </row>
    <row r="192" spans="1:4" x14ac:dyDescent="0.25">
      <c r="A192" s="11"/>
      <c r="D192" s="11"/>
    </row>
    <row r="193" spans="1:4" x14ac:dyDescent="0.25">
      <c r="A193" s="11"/>
      <c r="D193" s="11"/>
    </row>
    <row r="194" spans="1:4" x14ac:dyDescent="0.25">
      <c r="A194" s="11"/>
      <c r="D194" s="11"/>
    </row>
    <row r="195" spans="1:4" x14ac:dyDescent="0.25">
      <c r="A195" s="11"/>
      <c r="D195" s="11"/>
    </row>
    <row r="198" spans="1:4" x14ac:dyDescent="0.25">
      <c r="A198" s="11"/>
      <c r="D198" s="11"/>
    </row>
    <row r="199" spans="1:4" x14ac:dyDescent="0.25">
      <c r="A199" s="11"/>
      <c r="D199" s="11"/>
    </row>
    <row r="200" spans="1:4" x14ac:dyDescent="0.25">
      <c r="A200" s="11"/>
      <c r="D200" s="11"/>
    </row>
    <row r="201" spans="1:4" x14ac:dyDescent="0.25">
      <c r="A201" s="11"/>
      <c r="D201" s="11"/>
    </row>
    <row r="202" spans="1:4" x14ac:dyDescent="0.25">
      <c r="A202" s="11"/>
      <c r="D202" s="11"/>
    </row>
    <row r="203" spans="1:4" x14ac:dyDescent="0.25">
      <c r="A203" s="11"/>
      <c r="D203" s="11"/>
    </row>
    <row r="204" spans="1:4" x14ac:dyDescent="0.25">
      <c r="A204" s="11"/>
      <c r="D204" s="11"/>
    </row>
    <row r="205" spans="1:4" x14ac:dyDescent="0.25">
      <c r="A205" s="11"/>
      <c r="D205" s="11"/>
    </row>
    <row r="206" spans="1:4" x14ac:dyDescent="0.25">
      <c r="A206" s="11"/>
      <c r="D206" s="11"/>
    </row>
    <row r="207" spans="1:4" x14ac:dyDescent="0.25">
      <c r="A207" s="11"/>
      <c r="D207" s="11"/>
    </row>
    <row r="208" spans="1:4" x14ac:dyDescent="0.25">
      <c r="A208" s="11"/>
      <c r="D208" s="11"/>
    </row>
    <row r="209" spans="1:4" x14ac:dyDescent="0.25">
      <c r="A209" s="11"/>
      <c r="D209" s="11"/>
    </row>
    <row r="212" spans="1:4" x14ac:dyDescent="0.25">
      <c r="A212" s="11"/>
      <c r="D212" s="11"/>
    </row>
    <row r="213" spans="1:4" x14ac:dyDescent="0.25">
      <c r="A213" s="11"/>
      <c r="D213" s="11"/>
    </row>
    <row r="214" spans="1:4" x14ac:dyDescent="0.25">
      <c r="A214" s="11"/>
      <c r="D214" s="11"/>
    </row>
    <row r="215" spans="1:4" x14ac:dyDescent="0.25">
      <c r="A215" s="11"/>
      <c r="D215" s="11"/>
    </row>
    <row r="216" spans="1:4" x14ac:dyDescent="0.25">
      <c r="A216" s="11"/>
      <c r="D216" s="11"/>
    </row>
    <row r="217" spans="1:4" x14ac:dyDescent="0.25">
      <c r="A217" s="11"/>
      <c r="D217" s="11"/>
    </row>
    <row r="218" spans="1:4" x14ac:dyDescent="0.25">
      <c r="A218" s="11"/>
      <c r="D218" s="11"/>
    </row>
    <row r="219" spans="1:4" x14ac:dyDescent="0.25">
      <c r="A219" s="11"/>
      <c r="D219" s="11"/>
    </row>
    <row r="220" spans="1:4" x14ac:dyDescent="0.25">
      <c r="A220" s="11"/>
      <c r="D220" s="11"/>
    </row>
    <row r="221" spans="1:4" x14ac:dyDescent="0.25">
      <c r="A221" s="11"/>
      <c r="D221" s="11"/>
    </row>
    <row r="222" spans="1:4" x14ac:dyDescent="0.25">
      <c r="A222" s="11"/>
      <c r="D222" s="11"/>
    </row>
    <row r="223" spans="1:4" x14ac:dyDescent="0.25">
      <c r="A223" s="11"/>
      <c r="D223" s="11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1" width="5.42578125" customWidth="1"/>
    <col min="2" max="2" width="22.5703125" customWidth="1"/>
  </cols>
  <sheetData>
    <row r="1" spans="1:4" x14ac:dyDescent="0.25">
      <c r="A1" s="28" t="s">
        <v>548</v>
      </c>
    </row>
    <row r="3" spans="1:4" x14ac:dyDescent="0.25">
      <c r="A3" s="11">
        <v>1</v>
      </c>
      <c r="B3" t="s">
        <v>549</v>
      </c>
      <c r="C3" t="s">
        <v>29</v>
      </c>
      <c r="D3" s="11" t="s">
        <v>550</v>
      </c>
    </row>
    <row r="4" spans="1:4" x14ac:dyDescent="0.25">
      <c r="A4" s="11">
        <v>2</v>
      </c>
      <c r="B4" t="s">
        <v>551</v>
      </c>
      <c r="C4" t="s">
        <v>29</v>
      </c>
      <c r="D4" s="11" t="s">
        <v>552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U13 GIRLS</vt:lpstr>
      <vt:lpstr>U13 BOYS</vt:lpstr>
      <vt:lpstr>U11 Quadkids GIRLS</vt:lpstr>
      <vt:lpstr>U11 Quadkids BOYS</vt:lpstr>
      <vt:lpstr>U15 &amp; U17 3K</vt:lpstr>
      <vt:lpstr>Wheelchair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2014-07-07T07:43:33Z</dcterms:created>
  <dcterms:modified xsi:type="dcterms:W3CDTF">2015-07-09T07:10:13Z</dcterms:modified>
</cp:coreProperties>
</file>