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6260" windowHeight="5772" activeTab="5"/>
  </bookViews>
  <sheets>
    <sheet name="Int Boys" sheetId="1" r:id="rId1"/>
    <sheet name="Int Girls" sheetId="2" r:id="rId2"/>
    <sheet name="Jun Boys" sheetId="3" r:id="rId3"/>
    <sheet name="Jun Girls" sheetId="4" r:id="rId4"/>
    <sheet name="Yr7 Boys" sheetId="5" r:id="rId5"/>
    <sheet name="Yr7 Girls" sheetId="6" r:id="rId6"/>
  </sheets>
  <definedNames>
    <definedName name="_xlnm._FilterDatabase" localSheetId="0" hidden="1">'Int Boys'!$F$3:$F$6</definedName>
    <definedName name="_xlnm._FilterDatabase" localSheetId="1" hidden="1">'Int Girls'!$F$3:$F$10</definedName>
    <definedName name="_xlnm._FilterDatabase" localSheetId="2" hidden="1">'Jun Boys'!$E$3:$E$7</definedName>
    <definedName name="_xlnm._FilterDatabase" localSheetId="3" hidden="1">'Jun Girls'!$E$3:$E$8</definedName>
    <definedName name="_xlnm._FilterDatabase" localSheetId="4" hidden="1">'Yr7 Boys'!$E$3:$E$7</definedName>
    <definedName name="_xlnm._FilterDatabase" localSheetId="5" hidden="1">'Yr7 Girls'!$E$4:$E$8</definedName>
  </definedNames>
  <calcPr calcId="145621"/>
</workbook>
</file>

<file path=xl/calcChain.xml><?xml version="1.0" encoding="utf-8"?>
<calcChain xmlns="http://schemas.openxmlformats.org/spreadsheetml/2006/main">
  <c r="E8" i="4" l="1"/>
  <c r="F7" i="2"/>
  <c r="F5" i="2"/>
  <c r="F6" i="1" l="1"/>
  <c r="E5" i="3"/>
  <c r="E13" i="4"/>
  <c r="E7" i="4"/>
  <c r="E10" i="4"/>
  <c r="E11" i="4"/>
  <c r="E6" i="6"/>
  <c r="E11" i="6"/>
  <c r="E7" i="6"/>
  <c r="E8" i="6"/>
  <c r="E9" i="6"/>
  <c r="E14" i="6"/>
  <c r="E12" i="6"/>
  <c r="E6" i="5" l="1"/>
  <c r="E5" i="5" l="1"/>
  <c r="F5" i="1" l="1"/>
  <c r="F7" i="1"/>
  <c r="F10" i="2"/>
  <c r="E8" i="3"/>
  <c r="E12" i="4" l="1"/>
  <c r="E10" i="6"/>
  <c r="E7" i="5" l="1"/>
  <c r="E13" i="6"/>
  <c r="E15" i="6"/>
  <c r="E5" i="4" l="1"/>
  <c r="E9" i="4"/>
  <c r="E6" i="4"/>
  <c r="E7" i="3"/>
  <c r="E6" i="3"/>
  <c r="F6" i="2" l="1"/>
  <c r="F9" i="2"/>
  <c r="F8" i="2"/>
</calcChain>
</file>

<file path=xl/sharedStrings.xml><?xml version="1.0" encoding="utf-8"?>
<sst xmlns="http://schemas.openxmlformats.org/spreadsheetml/2006/main" count="194" uniqueCount="83">
  <si>
    <t>Pos</t>
  </si>
  <si>
    <t>No.</t>
  </si>
  <si>
    <t>Name</t>
  </si>
  <si>
    <t>Long Jump</t>
  </si>
  <si>
    <t>100m Hurdles</t>
  </si>
  <si>
    <t>High Jump</t>
  </si>
  <si>
    <t>Javelin</t>
  </si>
  <si>
    <t>800m</t>
  </si>
  <si>
    <t>Total Pts</t>
  </si>
  <si>
    <t>Perf</t>
  </si>
  <si>
    <t>Pts</t>
  </si>
  <si>
    <t>Intermediate Boys Pentathlon</t>
  </si>
  <si>
    <t>Intermediate Girls Pentathlon</t>
  </si>
  <si>
    <t>80m Hurdles</t>
  </si>
  <si>
    <t>Junior Boys Pentathlon</t>
  </si>
  <si>
    <t>Shot</t>
  </si>
  <si>
    <t>Junior Girls Pentathlon</t>
  </si>
  <si>
    <t>75m Hurdles</t>
  </si>
  <si>
    <t>70m Hurdles</t>
  </si>
  <si>
    <t>Harmony Cooper</t>
  </si>
  <si>
    <t>School</t>
  </si>
  <si>
    <t>Rye College</t>
  </si>
  <si>
    <t>Katinka Morris</t>
  </si>
  <si>
    <t>Eastbourne College</t>
  </si>
  <si>
    <t>Hurstpierpoint</t>
  </si>
  <si>
    <t>Imberhorne</t>
  </si>
  <si>
    <t>Sackville</t>
  </si>
  <si>
    <t>Joshua Loach</t>
  </si>
  <si>
    <t>The Weald</t>
  </si>
  <si>
    <t>Year 7 Boys Quadrathlon</t>
  </si>
  <si>
    <t xml:space="preserve">Year 7 Girls Quadrathlon </t>
  </si>
  <si>
    <t>Adam Firsht</t>
  </si>
  <si>
    <t>Shoreham College</t>
  </si>
  <si>
    <t>Adam Lindo</t>
  </si>
  <si>
    <t>Downlands</t>
  </si>
  <si>
    <t>Tom Ridley</t>
  </si>
  <si>
    <t>St Andrews Boys School</t>
  </si>
  <si>
    <t>Sussex Schools Combined Events Championships 2015</t>
  </si>
  <si>
    <t>Yasmin Akbay</t>
  </si>
  <si>
    <t>Millais</t>
  </si>
  <si>
    <t>Melanie Bradley</t>
  </si>
  <si>
    <t>Evie Clements</t>
  </si>
  <si>
    <t>Robertsbridge</t>
  </si>
  <si>
    <t>Ella Hannyngton</t>
  </si>
  <si>
    <t>Sophie Hooper</t>
  </si>
  <si>
    <t>Oakmeeds</t>
  </si>
  <si>
    <t>Rania Hyde</t>
  </si>
  <si>
    <t>Farlington</t>
  </si>
  <si>
    <t>Ardingly College</t>
  </si>
  <si>
    <t>Millie Noyce</t>
  </si>
  <si>
    <t>Abigail Packham</t>
  </si>
  <si>
    <t>Eloise Richards</t>
  </si>
  <si>
    <t>Alex Spillett</t>
  </si>
  <si>
    <t>Willingdon</t>
  </si>
  <si>
    <t>Amber Anning</t>
  </si>
  <si>
    <t>Roedean</t>
  </si>
  <si>
    <t>Ambra Beason</t>
  </si>
  <si>
    <t>Vyners School (Guest)</t>
  </si>
  <si>
    <t>Jemma Edgar</t>
  </si>
  <si>
    <t>Eli Middleton</t>
  </si>
  <si>
    <t>Durrington</t>
  </si>
  <si>
    <t>Freya Mills</t>
  </si>
  <si>
    <t>Calysta Morris</t>
  </si>
  <si>
    <t>Lewes Old Grammar</t>
  </si>
  <si>
    <t>Shannon Vinten</t>
  </si>
  <si>
    <t>Joshua Firsht</t>
  </si>
  <si>
    <t>Thomas Page</t>
  </si>
  <si>
    <t>Rydon Community College</t>
  </si>
  <si>
    <t>Tom Pitts</t>
  </si>
  <si>
    <t>Claremont</t>
  </si>
  <si>
    <t>April Erin Hanslow</t>
  </si>
  <si>
    <t>Thomas Bennett</t>
  </si>
  <si>
    <t>Kai Rahman</t>
  </si>
  <si>
    <t>Lewes Priory</t>
  </si>
  <si>
    <t>Matthew Smith</t>
  </si>
  <si>
    <t>Blatchington Mill</t>
  </si>
  <si>
    <t>Louis Wood</t>
  </si>
  <si>
    <t>Sophie Dowle</t>
  </si>
  <si>
    <t>Worth</t>
  </si>
  <si>
    <t>Olivia Dowle</t>
  </si>
  <si>
    <t>Sasha James</t>
  </si>
  <si>
    <t>G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</si>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</sst>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0" borderId="5" xfId="0" applyBorder="1"/>
    <xf numFmtId="2" fontId="11" fillId="0" borderId="1" xfId="0" applyNumberFormat="1" applyFont="1" applyBorder="1" applyAlignment="1">
      <alignment horizontal="center"/>
    </xf>
    <xf numFmtId="47" fontId="11" fillId="0" borderId="1" xfId="0" applyNumberFormat="1" applyFont="1" applyBorder="1" applyAlignment="1">
      <alignment horizontal="center" vertical="center"/>
    </xf>
    <xf numFmtId="47" fontId="3" fillId="0" borderId="1" xfId="0" applyNumberFormat="1" applyFont="1" applyBorder="1" applyAlignment="1">
      <alignment horizontal="center" vertical="center"/>
    </xf>
    <xf numFmtId="47" fontId="6" fillId="0" borderId="1" xfId="0" applyNumberFormat="1" applyFont="1" applyBorder="1" applyAlignment="1">
      <alignment horizontal="center" vertical="center"/>
    </xf>
    <xf numFmtId="47" fontId="3" fillId="0" borderId="1" xfId="0" applyNumberFormat="1" applyFont="1" applyBorder="1"/>
    <xf numFmtId="0" fontId="10" fillId="0" borderId="0" xfId="0" applyFont="1" applyAlignment="1">
      <alignment horizontal="center" vertical="center"/>
    </xf>
    <xf numFmtId="47" fontId="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624840</xdr:colOff>
      <xdr:row>0</xdr:row>
      <xdr:rowOff>22861</xdr:rowOff>
    </xdr:from>
    <xdr:to>
      <xdr:col>4</xdr:col>
      <xdr:colOff>306288</xdr:colOff>
      <xdr:row>1</xdr:row>
      <xdr:rowOff>624841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540" y="22861"/>
          <a:ext cx="778728" cy="78486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8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402080" y="23012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Jonathon Ketley (St Bedes - 2010) 2889 points </a:t>
          </a:r>
        </a:p>
        <a:p>
          <a:r>
            <a:rPr lang="en-GB" sz="1200" b="1" baseline="0"/>
            <a:t>2014 Winner: Jack Milnthorpe (Weald) 2509 points </a:t>
          </a:r>
          <a:endParaRPr lang="en-GB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0</xdr:row>
      <xdr:rowOff>38101</xdr:rowOff>
    </xdr:from>
    <xdr:to>
      <xdr:col>3</xdr:col>
      <xdr:colOff>922020</xdr:colOff>
      <xdr:row>1</xdr:row>
      <xdr:rowOff>584821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" y="38101"/>
          <a:ext cx="723900" cy="7296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11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26492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Beth Crocker (Hurstpierpoint - 2013) 2976 points </a:t>
          </a:r>
        </a:p>
        <a:p>
          <a:r>
            <a:rPr lang="en-GB" sz="1200" b="1" baseline="0"/>
            <a:t>2014 Winner: Jessica Breach (Lavant House) 2642 points </a:t>
          </a:r>
          <a:endParaRPr lang="en-GB" sz="1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1196340</xdr:colOff>
      <xdr:row>0</xdr:row>
      <xdr:rowOff>45721</xdr:rowOff>
    </xdr:from>
    <xdr:to>
      <xdr:col>3</xdr:col>
      <xdr:colOff>527625</xdr:colOff>
      <xdr:row>1</xdr:row>
      <xdr:rowOff>601981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9340" y="45721"/>
          <a:ext cx="733365" cy="73914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9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807720" y="277368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Ryan Spivey (Imberhorne - 2010) 2539 points </a:t>
          </a:r>
        </a:p>
        <a:p>
          <a:r>
            <a:rPr lang="en-GB" sz="1200" b="1" baseline="0"/>
            <a:t>2014 Winner: Thomas Dean (Sackville) 2083 points </a:t>
          </a:r>
          <a:endParaRPr lang="en-GB" sz="1200" b="1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632460</xdr:colOff>
      <xdr:row>0</xdr:row>
      <xdr:rowOff>0</xdr:rowOff>
    </xdr:from>
    <xdr:to>
      <xdr:col>3</xdr:col>
      <xdr:colOff>228600</xdr:colOff>
      <xdr:row>1</xdr:row>
      <xdr:rowOff>539040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0"/>
          <a:ext cx="716280" cy="721920"/>
        </a:xfrm>
        <a:prstGeom prst="rect">
          <a:avLst/>
        </a:prstGeom>
      </xdr:spPr>
    </xdr:pic>
    <xdr:clientData/>
  </xdr:twoCellAnchor>
  <xdr:oneCellAnchor>
    <xdr:from>
      <xdr:col>2</xdr:col>
      <xdr:colOff>22860</xdr:colOff>
      <xdr:row>14</xdr:row>
      <xdr:rowOff>30480</xdr:rowOff>
    </xdr:from>
    <xdr:ext cx="4724400" cy="472440"/>
    <xdr:sp macro="" textlink="">
      <xdr:nvSpPr>
        <xdr:cNvPr id="3" name="TextBox 2"/>
        <xdr:cNvSpPr txBox="1"/>
      </xdr:nvSpPr>
      <xdr:spPr>
        <a:xfrm>
          <a:off x="830580" y="37490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Katie Garland (Bexhill High - 2011) 2881 points </a:t>
          </a:r>
        </a:p>
        <a:p>
          <a:r>
            <a:rPr lang="en-GB" sz="1200" b="1" baseline="0"/>
            <a:t>2014 Winner: Issey Siggs (Eastbourne College) 2194 points </a:t>
          </a:r>
          <a:endParaRPr lang="en-GB" sz="1200" b="1"/>
        </a:p>
      </xdr:txBody>
    </xdr:sp>
    <xdr:clientData/>
  </xdr:oneCellAnchor>
  <xdr:oneCellAnchor>
    <xdr:from>
      <xdr:col>8</xdr:col>
      <xdr:colOff>449580</xdr:colOff>
      <xdr:row>14</xdr:row>
      <xdr:rowOff>45720</xdr:rowOff>
    </xdr:from>
    <xdr:ext cx="2994660" cy="358140"/>
    <xdr:sp macro="" textlink="">
      <xdr:nvSpPr>
        <xdr:cNvPr id="4" name="TextBox 3"/>
        <xdr:cNvSpPr txBox="1"/>
      </xdr:nvSpPr>
      <xdr:spPr>
        <a:xfrm>
          <a:off x="5684520" y="3345180"/>
          <a:ext cx="2994660" cy="35814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NEW CHAMPIONSHIP RECORD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1051560</xdr:colOff>
      <xdr:row>0</xdr:row>
      <xdr:rowOff>22861</xdr:rowOff>
    </xdr:from>
    <xdr:to>
      <xdr:col>3</xdr:col>
      <xdr:colOff>634186</xdr:colOff>
      <xdr:row>1</xdr:row>
      <xdr:rowOff>586741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22861"/>
          <a:ext cx="748486" cy="754380"/>
        </a:xfrm>
        <a:prstGeom prst="rect">
          <a:avLst/>
        </a:prstGeom>
      </xdr:spPr>
    </xdr:pic>
    <xdr:clientData/>
  </xdr:twoCellAnchor>
  <xdr:oneCellAnchor>
    <xdr:from>
      <xdr:col>2</xdr:col>
      <xdr:colOff>68580</xdr:colOff>
      <xdr:row>8</xdr:row>
      <xdr:rowOff>30480</xdr:rowOff>
    </xdr:from>
    <xdr:ext cx="4724400" cy="472440"/>
    <xdr:sp macro="" textlink="">
      <xdr:nvSpPr>
        <xdr:cNvPr id="3" name="TextBox 2"/>
        <xdr:cNvSpPr txBox="1"/>
      </xdr:nvSpPr>
      <xdr:spPr>
        <a:xfrm>
          <a:off x="83058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Archie Davies (Patcham High - 2011) 1233 points </a:t>
          </a:r>
        </a:p>
        <a:p>
          <a:r>
            <a:rPr lang="en-GB" sz="1200" b="1" baseline="0"/>
            <a:t>2014 Winner: Ben Walters (Bedes Preparatory) 1064 points </a:t>
          </a:r>
          <a:endParaRPr lang="en-GB" sz="1200" b="1"/>
        </a:p>
      </xdr:txBody>
    </xdr:sp>
    <xdr:clientData/>
  </xdr:oneCellAnchor>
  <xdr:oneCellAnchor>
    <xdr:from>
      <xdr:col>8</xdr:col>
      <xdr:colOff>228600</xdr:colOff>
      <xdr:row>8</xdr:row>
      <xdr:rowOff>0</xdr:rowOff>
    </xdr:from>
    <xdr:ext cx="2446020" cy="311496"/>
    <xdr:sp macro="" textlink="">
      <xdr:nvSpPr>
        <xdr:cNvPr id="4" name="TextBox 3"/>
        <xdr:cNvSpPr txBox="1"/>
      </xdr:nvSpPr>
      <xdr:spPr>
        <a:xfrm>
          <a:off x="5798820" y="2042160"/>
          <a:ext cx="2446020" cy="31149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/>
            <a:t>NEW CHAMPIONSHIP RECORD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449579</xdr:colOff>
      <xdr:row>0</xdr:row>
      <xdr:rowOff>0</xdr:rowOff>
    </xdr:from>
    <xdr:to>
      <xdr:col>2</xdr:col>
      <xdr:colOff>710622</xdr:colOff>
      <xdr:row>2</xdr:row>
      <xdr:rowOff>251459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79" y="0"/>
          <a:ext cx="718243" cy="723899"/>
        </a:xfrm>
        <a:prstGeom prst="rect">
          <a:avLst/>
        </a:prstGeom>
      </xdr:spPr>
    </xdr:pic>
    <xdr:clientData/>
  </xdr:twoCellAnchor>
  <xdr:oneCellAnchor>
    <xdr:from>
      <xdr:col>2</xdr:col>
      <xdr:colOff>22860</xdr:colOff>
      <xdr:row>16</xdr:row>
      <xdr:rowOff>30480</xdr:rowOff>
    </xdr:from>
    <xdr:ext cx="4724400" cy="472440"/>
    <xdr:sp macro="" textlink="">
      <xdr:nvSpPr>
        <xdr:cNvPr id="4" name="TextBox 3"/>
        <xdr:cNvSpPr txBox="1"/>
      </xdr:nvSpPr>
      <xdr:spPr>
        <a:xfrm>
          <a:off x="944880" y="421386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Amber Anning (Roedean - 2013) 2023 points </a:t>
          </a:r>
        </a:p>
        <a:p>
          <a:r>
            <a:rPr lang="en-GB" sz="1200" b="1" baseline="0"/>
            <a:t>2014 Winner: Harmony Cooper (Rye College) 1416 points </a:t>
          </a:r>
          <a:endParaRPr lang="en-GB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opLeftCell="B1" zoomScaleNormal="100" workbookViewId="0">
      <selection activeCell="N11" sqref="N11"/>
    </sheetView>
  </sheetViews>
  <sheetFormatPr defaultRowHeight="14.4" x14ac:dyDescent="0.3"/>
  <cols>
    <col min="2" max="2" width="6.33203125" customWidth="1"/>
    <col min="3" max="3" width="5.21875" customWidth="1"/>
    <col min="4" max="4" width="16" customWidth="1"/>
    <col min="5" max="5" width="16.5546875" customWidth="1"/>
    <col min="6" max="6" width="9" customWidth="1"/>
    <col min="7" max="7" width="7.5546875" customWidth="1"/>
    <col min="8" max="8" width="6.88671875" customWidth="1"/>
    <col min="9" max="9" width="7.33203125" customWidth="1"/>
    <col min="10" max="11" width="6.77734375" customWidth="1"/>
    <col min="12" max="12" width="6.5546875" customWidth="1"/>
    <col min="13" max="13" width="6.77734375" customWidth="1"/>
    <col min="14" max="14" width="6.21875" customWidth="1"/>
    <col min="15" max="15" width="7.6640625" customWidth="1"/>
    <col min="16" max="16" width="6.6640625" customWidth="1"/>
  </cols>
  <sheetData>
    <row r="1" spans="2:16" x14ac:dyDescent="0.3">
      <c r="C1" s="45" t="s">
        <v>37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2:16" ht="54" customHeight="1" x14ac:dyDescent="0.3">
      <c r="C2" s="46" t="s">
        <v>11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16" x14ac:dyDescent="0.3">
      <c r="B3" s="43" t="s">
        <v>0</v>
      </c>
      <c r="C3" s="43" t="s">
        <v>1</v>
      </c>
      <c r="D3" s="43" t="s">
        <v>2</v>
      </c>
      <c r="E3" s="43" t="s">
        <v>20</v>
      </c>
      <c r="F3" s="49" t="s">
        <v>8</v>
      </c>
      <c r="G3" s="47" t="s">
        <v>3</v>
      </c>
      <c r="H3" s="47"/>
      <c r="I3" s="47" t="s">
        <v>4</v>
      </c>
      <c r="J3" s="47"/>
      <c r="K3" s="47" t="s">
        <v>5</v>
      </c>
      <c r="L3" s="47"/>
      <c r="M3" s="48" t="s">
        <v>6</v>
      </c>
      <c r="N3" s="48"/>
      <c r="O3" s="48" t="s">
        <v>7</v>
      </c>
      <c r="P3" s="48"/>
    </row>
    <row r="4" spans="2:16" x14ac:dyDescent="0.3">
      <c r="B4" s="44"/>
      <c r="C4" s="44"/>
      <c r="D4" s="44"/>
      <c r="E4" s="44"/>
      <c r="F4" s="50"/>
      <c r="G4" s="1" t="s">
        <v>9</v>
      </c>
      <c r="H4" s="1" t="s">
        <v>10</v>
      </c>
      <c r="I4" s="1" t="s">
        <v>9</v>
      </c>
      <c r="J4" s="1" t="s">
        <v>10</v>
      </c>
      <c r="K4" s="1" t="s">
        <v>9</v>
      </c>
      <c r="L4" s="1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2:16" ht="17.399999999999999" x14ac:dyDescent="0.3">
      <c r="B5" s="3">
        <v>1</v>
      </c>
      <c r="C5" s="14">
        <v>90</v>
      </c>
      <c r="D5" s="11" t="s">
        <v>74</v>
      </c>
      <c r="E5" s="13" t="s">
        <v>75</v>
      </c>
      <c r="F5" s="16">
        <f>H5+J5+L5+N5+P5</f>
        <v>2814</v>
      </c>
      <c r="G5" s="20">
        <v>6.52</v>
      </c>
      <c r="H5" s="17">
        <v>702</v>
      </c>
      <c r="I5" s="17">
        <v>15.7</v>
      </c>
      <c r="J5" s="17">
        <v>595</v>
      </c>
      <c r="K5" s="20">
        <v>1.74</v>
      </c>
      <c r="L5" s="17">
        <v>577</v>
      </c>
      <c r="M5" s="20">
        <v>37.56</v>
      </c>
      <c r="N5" s="22">
        <v>407</v>
      </c>
      <c r="O5" s="38">
        <v>1.5555555555555557E-3</v>
      </c>
      <c r="P5" s="17">
        <v>533</v>
      </c>
    </row>
    <row r="6" spans="2:16" ht="17.399999999999999" x14ac:dyDescent="0.3">
      <c r="B6" s="3">
        <v>2</v>
      </c>
      <c r="C6" s="29">
        <v>92</v>
      </c>
      <c r="D6" s="4" t="s">
        <v>76</v>
      </c>
      <c r="E6" s="30" t="s">
        <v>23</v>
      </c>
      <c r="F6" s="16">
        <f>H6+J6+L6+N6+P6</f>
        <v>1980</v>
      </c>
      <c r="G6" s="20">
        <v>5.3</v>
      </c>
      <c r="H6" s="17">
        <v>441</v>
      </c>
      <c r="I6" s="17">
        <v>16.5</v>
      </c>
      <c r="J6" s="17">
        <v>518</v>
      </c>
      <c r="K6" s="20">
        <v>1.4</v>
      </c>
      <c r="L6" s="17">
        <v>317</v>
      </c>
      <c r="M6" s="20">
        <v>26.22</v>
      </c>
      <c r="N6" s="17">
        <v>246</v>
      </c>
      <c r="O6" s="40">
        <v>1.6145833333333333E-3</v>
      </c>
      <c r="P6" s="17">
        <v>458</v>
      </c>
    </row>
    <row r="7" spans="2:16" ht="17.399999999999999" x14ac:dyDescent="0.3">
      <c r="B7" s="3">
        <v>3</v>
      </c>
      <c r="C7" s="14">
        <v>89</v>
      </c>
      <c r="D7" s="11" t="s">
        <v>72</v>
      </c>
      <c r="E7" s="13" t="s">
        <v>73</v>
      </c>
      <c r="F7" s="16">
        <f>H7+J7+L7+N7+P7</f>
        <v>1418</v>
      </c>
      <c r="G7" s="17">
        <v>5.26</v>
      </c>
      <c r="H7" s="17">
        <v>433</v>
      </c>
      <c r="I7" s="17">
        <v>17.3</v>
      </c>
      <c r="J7" s="17">
        <v>447</v>
      </c>
      <c r="K7" s="20">
        <v>1.3</v>
      </c>
      <c r="L7" s="17">
        <v>250</v>
      </c>
      <c r="M7" s="20">
        <v>16.82</v>
      </c>
      <c r="N7" s="22">
        <v>119</v>
      </c>
      <c r="O7" s="38">
        <v>1.90625E-3</v>
      </c>
      <c r="P7" s="17">
        <v>169</v>
      </c>
    </row>
    <row r="13" spans="2:16" ht="15.6" x14ac:dyDescent="0.3">
      <c r="F13" s="41"/>
    </row>
  </sheetData>
  <autoFilter ref="F3:F6">
    <sortState ref="B6:P7">
      <sortCondition descending="1" ref="F3:F6"/>
    </sortState>
  </autoFilter>
  <mergeCells count="12">
    <mergeCell ref="D3:D4"/>
    <mergeCell ref="C3:C4"/>
    <mergeCell ref="B3:B4"/>
    <mergeCell ref="C1:P1"/>
    <mergeCell ref="C2:P2"/>
    <mergeCell ref="G3:H3"/>
    <mergeCell ref="I3:J3"/>
    <mergeCell ref="K3:L3"/>
    <mergeCell ref="M3:N3"/>
    <mergeCell ref="O3:P3"/>
    <mergeCell ref="F3:F4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"/>
  <sheetViews>
    <sheetView topLeftCell="B1" workbookViewId="0">
      <selection activeCell="O13" sqref="O13"/>
    </sheetView>
  </sheetViews>
  <sheetFormatPr defaultRowHeight="14.4" x14ac:dyDescent="0.3"/>
  <cols>
    <col min="2" max="2" width="4.44140625" customWidth="1"/>
    <col min="3" max="3" width="5.109375" customWidth="1"/>
    <col min="4" max="4" width="18" customWidth="1"/>
    <col min="5" max="5" width="15.109375" customWidth="1"/>
    <col min="6" max="6" width="8.88671875" customWidth="1"/>
    <col min="7" max="7" width="7" customWidth="1"/>
    <col min="8" max="8" width="5.6640625" customWidth="1"/>
    <col min="9" max="9" width="6.88671875" customWidth="1"/>
    <col min="10" max="10" width="6.21875" customWidth="1"/>
    <col min="11" max="11" width="6.5546875" customWidth="1"/>
    <col min="12" max="12" width="6.109375" customWidth="1"/>
    <col min="13" max="13" width="6.5546875" customWidth="1"/>
    <col min="14" max="14" width="6.77734375" customWidth="1"/>
    <col min="15" max="15" width="7.77734375" customWidth="1"/>
    <col min="16" max="16" width="6.33203125" customWidth="1"/>
  </cols>
  <sheetData>
    <row r="1" spans="2:16" x14ac:dyDescent="0.3">
      <c r="C1" s="45" t="s">
        <v>37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2:16" ht="52.2" customHeight="1" x14ac:dyDescent="0.3">
      <c r="C2" s="46" t="s">
        <v>12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16" x14ac:dyDescent="0.3">
      <c r="B3" s="51" t="s">
        <v>0</v>
      </c>
      <c r="C3" s="43" t="s">
        <v>1</v>
      </c>
      <c r="D3" s="43" t="s">
        <v>2</v>
      </c>
      <c r="E3" s="43" t="s">
        <v>20</v>
      </c>
      <c r="F3" s="49" t="s">
        <v>8</v>
      </c>
      <c r="G3" s="47" t="s">
        <v>6</v>
      </c>
      <c r="H3" s="47"/>
      <c r="I3" s="47" t="s">
        <v>13</v>
      </c>
      <c r="J3" s="47"/>
      <c r="K3" s="47" t="s">
        <v>3</v>
      </c>
      <c r="L3" s="47"/>
      <c r="M3" s="48" t="s">
        <v>5</v>
      </c>
      <c r="N3" s="48"/>
      <c r="O3" s="48" t="s">
        <v>7</v>
      </c>
      <c r="P3" s="48"/>
    </row>
    <row r="4" spans="2:16" x14ac:dyDescent="0.3">
      <c r="B4" s="44"/>
      <c r="C4" s="44"/>
      <c r="D4" s="44"/>
      <c r="E4" s="44"/>
      <c r="F4" s="50"/>
      <c r="G4" s="1" t="s">
        <v>9</v>
      </c>
      <c r="H4" s="1" t="s">
        <v>10</v>
      </c>
      <c r="I4" s="1" t="s">
        <v>9</v>
      </c>
      <c r="J4" s="1" t="s">
        <v>10</v>
      </c>
      <c r="K4" s="1" t="s">
        <v>9</v>
      </c>
      <c r="L4" s="1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2:16" ht="18" x14ac:dyDescent="0.3">
      <c r="B5" s="3">
        <v>1</v>
      </c>
      <c r="C5" s="14">
        <v>98</v>
      </c>
      <c r="D5" s="27" t="s">
        <v>79</v>
      </c>
      <c r="E5" s="9" t="s">
        <v>78</v>
      </c>
      <c r="F5" s="16">
        <f t="shared" ref="F5:F10" si="0">H5+J5+L5+N5+P5</f>
        <v>2395</v>
      </c>
      <c r="G5" s="18">
        <v>10.27</v>
      </c>
      <c r="H5" s="32">
        <v>111</v>
      </c>
      <c r="I5" s="18">
        <v>14.2</v>
      </c>
      <c r="J5" s="32">
        <v>549</v>
      </c>
      <c r="K5" s="21">
        <v>4.74</v>
      </c>
      <c r="L5" s="32">
        <v>490</v>
      </c>
      <c r="M5" s="21">
        <v>1.48</v>
      </c>
      <c r="N5" s="18">
        <v>599</v>
      </c>
      <c r="O5" s="42">
        <v>1.7800925925925927E-3</v>
      </c>
      <c r="P5" s="24">
        <v>646</v>
      </c>
    </row>
    <row r="6" spans="2:16" ht="18.600000000000001" customHeight="1" x14ac:dyDescent="0.3">
      <c r="B6" s="3">
        <v>2</v>
      </c>
      <c r="C6" s="14">
        <v>93</v>
      </c>
      <c r="D6" s="27" t="s">
        <v>22</v>
      </c>
      <c r="E6" s="9" t="s">
        <v>53</v>
      </c>
      <c r="F6" s="16">
        <f t="shared" si="0"/>
        <v>2383</v>
      </c>
      <c r="G6" s="18">
        <v>21.42</v>
      </c>
      <c r="H6" s="32">
        <v>315</v>
      </c>
      <c r="I6" s="34">
        <v>14</v>
      </c>
      <c r="J6" s="32">
        <v>568</v>
      </c>
      <c r="K6" s="21">
        <v>4.13</v>
      </c>
      <c r="L6" s="32">
        <v>338</v>
      </c>
      <c r="M6" s="21">
        <v>1.42</v>
      </c>
      <c r="N6" s="18">
        <v>534</v>
      </c>
      <c r="O6" s="42">
        <v>1.7974537037037037E-3</v>
      </c>
      <c r="P6" s="24">
        <v>628</v>
      </c>
    </row>
    <row r="7" spans="2:16" ht="18.600000000000001" customHeight="1" x14ac:dyDescent="0.3">
      <c r="B7" s="3">
        <v>3</v>
      </c>
      <c r="C7" s="14">
        <v>96</v>
      </c>
      <c r="D7" s="27" t="s">
        <v>77</v>
      </c>
      <c r="E7" s="9" t="s">
        <v>78</v>
      </c>
      <c r="F7" s="16">
        <f t="shared" si="0"/>
        <v>2072</v>
      </c>
      <c r="G7" s="18">
        <v>15.59</v>
      </c>
      <c r="H7" s="32">
        <v>207</v>
      </c>
      <c r="I7" s="18">
        <v>16.3</v>
      </c>
      <c r="J7" s="32">
        <v>376</v>
      </c>
      <c r="K7" s="21">
        <v>4.1399999999999997</v>
      </c>
      <c r="L7" s="32">
        <v>340</v>
      </c>
      <c r="M7" s="21">
        <v>1.36</v>
      </c>
      <c r="N7" s="18">
        <v>470</v>
      </c>
      <c r="O7" s="42">
        <v>1.7488425925925926E-3</v>
      </c>
      <c r="P7" s="24">
        <v>679</v>
      </c>
    </row>
    <row r="8" spans="2:16" ht="18.600000000000001" customHeight="1" x14ac:dyDescent="0.3">
      <c r="B8" s="3">
        <v>4</v>
      </c>
      <c r="C8" s="14">
        <v>94</v>
      </c>
      <c r="D8" s="27" t="s">
        <v>70</v>
      </c>
      <c r="E8" s="9" t="s">
        <v>71</v>
      </c>
      <c r="F8" s="16">
        <f t="shared" si="0"/>
        <v>1795</v>
      </c>
      <c r="G8" s="21">
        <v>15.5</v>
      </c>
      <c r="H8" s="32">
        <v>206</v>
      </c>
      <c r="I8" s="18">
        <v>17.2</v>
      </c>
      <c r="J8" s="32">
        <v>314</v>
      </c>
      <c r="K8" s="21">
        <v>4.5</v>
      </c>
      <c r="L8" s="32">
        <v>428</v>
      </c>
      <c r="M8" s="21">
        <v>1.33</v>
      </c>
      <c r="N8" s="18">
        <v>439</v>
      </c>
      <c r="O8" s="42">
        <v>2.0312499999999996E-3</v>
      </c>
      <c r="P8" s="24">
        <v>408</v>
      </c>
    </row>
    <row r="9" spans="2:16" ht="17.399999999999999" hidden="1" x14ac:dyDescent="0.3">
      <c r="B9" s="3">
        <v>4</v>
      </c>
      <c r="C9" s="14"/>
      <c r="D9" s="11"/>
      <c r="E9" s="13"/>
      <c r="F9" s="16">
        <f t="shared" si="0"/>
        <v>0</v>
      </c>
      <c r="G9" s="18"/>
      <c r="H9" s="18"/>
      <c r="I9" s="18"/>
      <c r="J9" s="18"/>
      <c r="K9" s="21"/>
      <c r="L9" s="18"/>
      <c r="M9" s="21"/>
      <c r="N9" s="18"/>
      <c r="O9" s="23"/>
      <c r="P9" s="24"/>
    </row>
    <row r="10" spans="2:16" ht="17.399999999999999" hidden="1" x14ac:dyDescent="0.3">
      <c r="B10" s="12">
        <v>5</v>
      </c>
      <c r="C10" s="14"/>
      <c r="D10" s="11"/>
      <c r="E10" s="19"/>
      <c r="F10" s="16">
        <f t="shared" si="0"/>
        <v>0</v>
      </c>
      <c r="G10" s="18"/>
      <c r="H10" s="18"/>
      <c r="I10" s="18"/>
      <c r="J10" s="18"/>
      <c r="K10" s="21"/>
      <c r="L10" s="18"/>
      <c r="M10" s="21"/>
      <c r="N10" s="18"/>
      <c r="O10" s="23"/>
      <c r="P10" s="24"/>
    </row>
  </sheetData>
  <autoFilter ref="F3:F10">
    <sortState ref="B6:P8">
      <sortCondition descending="1" ref="F3:F10"/>
    </sortState>
  </autoFilter>
  <mergeCells count="12">
    <mergeCell ref="B3:B4"/>
    <mergeCell ref="C1:P1"/>
    <mergeCell ref="C2:P2"/>
    <mergeCell ref="C3:C4"/>
    <mergeCell ref="D3:D4"/>
    <mergeCell ref="F3:F4"/>
    <mergeCell ref="G3:H3"/>
    <mergeCell ref="I3:J3"/>
    <mergeCell ref="K3:L3"/>
    <mergeCell ref="M3:N3"/>
    <mergeCell ref="O3:P3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L11" sqref="L11"/>
    </sheetView>
  </sheetViews>
  <sheetFormatPr defaultRowHeight="14.4" x14ac:dyDescent="0.3"/>
  <cols>
    <col min="1" max="1" width="5.77734375" customWidth="1"/>
    <col min="2" max="2" width="6" customWidth="1"/>
    <col min="3" max="3" width="20.44140625" customWidth="1"/>
    <col min="4" max="4" width="16.77734375" customWidth="1"/>
    <col min="5" max="5" width="9.109375" customWidth="1"/>
    <col min="6" max="6" width="7.44140625" customWidth="1"/>
    <col min="7" max="7" width="6.5546875" customWidth="1"/>
    <col min="8" max="8" width="7.33203125" customWidth="1"/>
    <col min="9" max="9" width="6.5546875" customWidth="1"/>
    <col min="10" max="10" width="7.21875" customWidth="1"/>
    <col min="11" max="12" width="7.109375" customWidth="1"/>
    <col min="13" max="13" width="6.77734375" customWidth="1"/>
    <col min="14" max="14" width="7.6640625" customWidth="1"/>
    <col min="15" max="15" width="7.33203125" customWidth="1"/>
  </cols>
  <sheetData>
    <row r="1" spans="1:16" x14ac:dyDescent="0.3">
      <c r="C1" s="45" t="s">
        <v>37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52.8" customHeight="1" x14ac:dyDescent="0.3">
      <c r="C2" s="46" t="s">
        <v>14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52"/>
    </row>
    <row r="3" spans="1:16" x14ac:dyDescent="0.3">
      <c r="A3" s="43" t="s">
        <v>0</v>
      </c>
      <c r="B3" s="43" t="s">
        <v>1</v>
      </c>
      <c r="C3" s="43" t="s">
        <v>2</v>
      </c>
      <c r="D3" s="43" t="s">
        <v>20</v>
      </c>
      <c r="E3" s="49" t="s">
        <v>8</v>
      </c>
      <c r="F3" s="47" t="s">
        <v>5</v>
      </c>
      <c r="G3" s="47"/>
      <c r="H3" s="47" t="s">
        <v>13</v>
      </c>
      <c r="I3" s="47"/>
      <c r="J3" s="47" t="s">
        <v>3</v>
      </c>
      <c r="K3" s="47"/>
      <c r="L3" s="48" t="s">
        <v>15</v>
      </c>
      <c r="M3" s="48"/>
      <c r="N3" s="48" t="s">
        <v>7</v>
      </c>
      <c r="O3" s="48"/>
      <c r="P3" s="35"/>
    </row>
    <row r="4" spans="1:16" x14ac:dyDescent="0.3">
      <c r="A4" s="44"/>
      <c r="B4" s="44"/>
      <c r="C4" s="44"/>
      <c r="D4" s="44"/>
      <c r="E4" s="50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6" ht="19.2" customHeight="1" x14ac:dyDescent="0.3">
      <c r="A5" s="12">
        <v>1</v>
      </c>
      <c r="B5" s="14">
        <v>78</v>
      </c>
      <c r="C5" s="27" t="s">
        <v>68</v>
      </c>
      <c r="D5" s="9" t="s">
        <v>69</v>
      </c>
      <c r="E5" s="16">
        <f>G5+I5+K5+M5+O5</f>
        <v>2297</v>
      </c>
      <c r="F5" s="17">
        <v>1.52</v>
      </c>
      <c r="G5" s="17">
        <v>404</v>
      </c>
      <c r="H5" s="17">
        <v>12.1</v>
      </c>
      <c r="I5" s="17">
        <v>660</v>
      </c>
      <c r="J5" s="17">
        <v>5.05</v>
      </c>
      <c r="K5" s="17">
        <v>392</v>
      </c>
      <c r="L5" s="17">
        <v>8.41</v>
      </c>
      <c r="M5" s="17">
        <v>391</v>
      </c>
      <c r="N5" s="39">
        <v>1.6215277777777779E-3</v>
      </c>
      <c r="O5" s="17">
        <v>450</v>
      </c>
    </row>
    <row r="6" spans="1:16" ht="17.399999999999999" x14ac:dyDescent="0.3">
      <c r="A6" s="3">
        <v>2</v>
      </c>
      <c r="B6" s="14">
        <v>76</v>
      </c>
      <c r="C6" s="27" t="s">
        <v>27</v>
      </c>
      <c r="D6" s="9" t="s">
        <v>24</v>
      </c>
      <c r="E6" s="16">
        <f>G6+I6+K6+M6+O6</f>
        <v>2236</v>
      </c>
      <c r="F6" s="17">
        <v>1.52</v>
      </c>
      <c r="G6" s="17">
        <v>404</v>
      </c>
      <c r="H6" s="17">
        <v>12.6</v>
      </c>
      <c r="I6" s="17">
        <v>618</v>
      </c>
      <c r="J6" s="20">
        <v>5.29</v>
      </c>
      <c r="K6" s="17">
        <v>439</v>
      </c>
      <c r="L6" s="17">
        <v>8.74</v>
      </c>
      <c r="M6" s="17">
        <v>410</v>
      </c>
      <c r="N6" s="39">
        <v>1.6956018518518518E-3</v>
      </c>
      <c r="O6" s="17">
        <v>365</v>
      </c>
    </row>
    <row r="7" spans="1:16" ht="17.399999999999999" x14ac:dyDescent="0.3">
      <c r="A7" s="3">
        <v>3</v>
      </c>
      <c r="B7" s="14">
        <v>75</v>
      </c>
      <c r="C7" s="27" t="s">
        <v>65</v>
      </c>
      <c r="D7" s="9" t="s">
        <v>32</v>
      </c>
      <c r="E7" s="16">
        <f>G7+I7+K7+M7+O7</f>
        <v>2201</v>
      </c>
      <c r="F7" s="17">
        <v>1.43</v>
      </c>
      <c r="G7" s="17">
        <v>338</v>
      </c>
      <c r="H7" s="17">
        <v>13.7</v>
      </c>
      <c r="I7" s="17">
        <v>511</v>
      </c>
      <c r="J7" s="20">
        <v>5.04</v>
      </c>
      <c r="K7" s="17">
        <v>390</v>
      </c>
      <c r="L7" s="17">
        <v>7.23</v>
      </c>
      <c r="M7" s="17">
        <v>321</v>
      </c>
      <c r="N7" s="39">
        <v>1.4756944444444444E-3</v>
      </c>
      <c r="O7" s="17">
        <v>641</v>
      </c>
    </row>
    <row r="8" spans="1:16" ht="20.399999999999999" x14ac:dyDescent="0.3">
      <c r="A8" s="12">
        <v>4</v>
      </c>
      <c r="B8" s="14">
        <v>77</v>
      </c>
      <c r="C8" s="27" t="s">
        <v>66</v>
      </c>
      <c r="D8" s="19" t="s">
        <v>67</v>
      </c>
      <c r="E8" s="16">
        <f>G8+I8+K8+M8+O8</f>
        <v>1518</v>
      </c>
      <c r="F8" s="17">
        <v>1.46</v>
      </c>
      <c r="G8" s="17">
        <v>360</v>
      </c>
      <c r="H8" s="17">
        <v>17.8</v>
      </c>
      <c r="I8" s="17">
        <v>195</v>
      </c>
      <c r="J8" s="20">
        <v>4.01</v>
      </c>
      <c r="K8" s="17">
        <v>207</v>
      </c>
      <c r="L8" s="17">
        <v>7.21</v>
      </c>
      <c r="M8" s="17">
        <v>320</v>
      </c>
      <c r="N8" s="39">
        <v>1.6331018518518517E-3</v>
      </c>
      <c r="O8" s="17">
        <v>436</v>
      </c>
    </row>
  </sheetData>
  <autoFilter ref="E3:E7">
    <sortState ref="A6:P8">
      <sortCondition descending="1" ref="E3:E7"/>
    </sortState>
  </autoFilter>
  <mergeCells count="12">
    <mergeCell ref="A3:A4"/>
    <mergeCell ref="B3:B4"/>
    <mergeCell ref="C3:C4"/>
    <mergeCell ref="E3:E4"/>
    <mergeCell ref="F3:G3"/>
    <mergeCell ref="D3:D4"/>
    <mergeCell ref="J3:K3"/>
    <mergeCell ref="L3:M3"/>
    <mergeCell ref="N3:O3"/>
    <mergeCell ref="C2:P2"/>
    <mergeCell ref="C1:P1"/>
    <mergeCell ref="H3:I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opLeftCell="B6" workbookViewId="0">
      <selection activeCell="K19" sqref="K19"/>
    </sheetView>
  </sheetViews>
  <sheetFormatPr defaultRowHeight="14.4" x14ac:dyDescent="0.3"/>
  <cols>
    <col min="1" max="1" width="5.77734375" customWidth="1"/>
    <col min="2" max="2" width="6" customWidth="1"/>
    <col min="3" max="3" width="16.33203125" customWidth="1"/>
    <col min="4" max="4" width="17.88671875" customWidth="1"/>
    <col min="5" max="5" width="7.88671875" customWidth="1"/>
    <col min="6" max="6" width="7.44140625" customWidth="1"/>
    <col min="7" max="7" width="7.33203125" customWidth="1"/>
    <col min="8" max="8" width="7.6640625" customWidth="1"/>
    <col min="9" max="9" width="6.77734375" customWidth="1"/>
    <col min="10" max="10" width="7.33203125" customWidth="1"/>
    <col min="11" max="11" width="7" customWidth="1"/>
    <col min="12" max="13" width="7.21875" customWidth="1"/>
    <col min="14" max="14" width="7.6640625" customWidth="1"/>
    <col min="15" max="15" width="7.5546875" customWidth="1"/>
  </cols>
  <sheetData>
    <row r="1" spans="1:15" ht="14.4" customHeight="1" x14ac:dyDescent="0.25">
      <c r="A1" s="45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45" customHeight="1" x14ac:dyDescent="0.3">
      <c r="A2" s="46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x14ac:dyDescent="0.3">
      <c r="A3" s="43" t="s">
        <v>0</v>
      </c>
      <c r="B3" s="43" t="s">
        <v>1</v>
      </c>
      <c r="C3" s="43" t="s">
        <v>2</v>
      </c>
      <c r="D3" s="43" t="s">
        <v>20</v>
      </c>
      <c r="E3" s="55" t="s">
        <v>8</v>
      </c>
      <c r="F3" s="47" t="s">
        <v>17</v>
      </c>
      <c r="G3" s="47"/>
      <c r="H3" s="47" t="s">
        <v>15</v>
      </c>
      <c r="I3" s="47"/>
      <c r="J3" s="47" t="s">
        <v>5</v>
      </c>
      <c r="K3" s="47"/>
      <c r="L3" s="48" t="s">
        <v>3</v>
      </c>
      <c r="M3" s="48"/>
      <c r="N3" s="48" t="s">
        <v>7</v>
      </c>
      <c r="O3" s="48"/>
    </row>
    <row r="4" spans="1:15" x14ac:dyDescent="0.3">
      <c r="A4" s="44"/>
      <c r="B4" s="44"/>
      <c r="C4" s="44"/>
      <c r="D4" s="44"/>
      <c r="E4" s="56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5" ht="17.399999999999999" x14ac:dyDescent="0.3">
      <c r="A5" s="3">
        <v>1</v>
      </c>
      <c r="B5" s="29">
        <v>80</v>
      </c>
      <c r="C5" s="27" t="s">
        <v>54</v>
      </c>
      <c r="D5" s="9" t="s">
        <v>55</v>
      </c>
      <c r="E5" s="16">
        <f t="shared" ref="E5:E13" si="0">G5+I5+K5+M5+O5</f>
        <v>2946</v>
      </c>
      <c r="F5" s="31">
        <v>12.4</v>
      </c>
      <c r="G5" s="17">
        <v>630</v>
      </c>
      <c r="H5" s="17">
        <v>9.2200000000000006</v>
      </c>
      <c r="I5" s="17">
        <v>479</v>
      </c>
      <c r="J5" s="20">
        <v>1.51</v>
      </c>
      <c r="K5" s="17">
        <v>632</v>
      </c>
      <c r="L5" s="31">
        <v>5.09</v>
      </c>
      <c r="M5" s="17">
        <v>584</v>
      </c>
      <c r="N5" s="38">
        <v>1.8043981481481481E-3</v>
      </c>
      <c r="O5" s="22">
        <v>621</v>
      </c>
    </row>
    <row r="6" spans="1:15" ht="17.399999999999999" x14ac:dyDescent="0.3">
      <c r="A6" s="3" t="s">
        <v>81</v>
      </c>
      <c r="B6" s="29">
        <v>81</v>
      </c>
      <c r="C6" s="27" t="s">
        <v>56</v>
      </c>
      <c r="D6" s="28" t="s">
        <v>57</v>
      </c>
      <c r="E6" s="16">
        <f t="shared" si="0"/>
        <v>2421</v>
      </c>
      <c r="F6" s="31">
        <v>13.3</v>
      </c>
      <c r="G6" s="17">
        <v>539</v>
      </c>
      <c r="H6" s="17">
        <v>7.89</v>
      </c>
      <c r="I6" s="17">
        <v>392</v>
      </c>
      <c r="J6" s="20">
        <v>1.42</v>
      </c>
      <c r="K6" s="17">
        <v>534</v>
      </c>
      <c r="L6" s="31">
        <v>4.8099999999999996</v>
      </c>
      <c r="M6" s="17">
        <v>508</v>
      </c>
      <c r="N6" s="38">
        <v>1.9849537037037036E-3</v>
      </c>
      <c r="O6" s="22">
        <v>448</v>
      </c>
    </row>
    <row r="7" spans="1:15" ht="18" customHeight="1" x14ac:dyDescent="0.3">
      <c r="A7" s="12">
        <v>2</v>
      </c>
      <c r="B7" s="29">
        <v>86</v>
      </c>
      <c r="C7" s="27" t="s">
        <v>59</v>
      </c>
      <c r="D7" s="9" t="s">
        <v>60</v>
      </c>
      <c r="E7" s="16">
        <f t="shared" si="0"/>
        <v>2304</v>
      </c>
      <c r="F7" s="31">
        <v>12.9</v>
      </c>
      <c r="G7" s="17">
        <v>578</v>
      </c>
      <c r="H7" s="17">
        <v>6.35</v>
      </c>
      <c r="I7" s="17">
        <v>294</v>
      </c>
      <c r="J7" s="17">
        <v>1.45</v>
      </c>
      <c r="K7" s="17">
        <v>566</v>
      </c>
      <c r="L7" s="31">
        <v>4.1100000000000003</v>
      </c>
      <c r="M7" s="17">
        <v>333</v>
      </c>
      <c r="N7" s="40">
        <v>1.8923611111111112E-3</v>
      </c>
      <c r="O7" s="17">
        <v>533</v>
      </c>
    </row>
    <row r="8" spans="1:15" ht="17.399999999999999" x14ac:dyDescent="0.3">
      <c r="A8" s="12">
        <v>3</v>
      </c>
      <c r="B8" s="29">
        <v>88</v>
      </c>
      <c r="C8" s="27" t="s">
        <v>62</v>
      </c>
      <c r="D8" s="13" t="s">
        <v>63</v>
      </c>
      <c r="E8" s="16">
        <f t="shared" si="0"/>
        <v>2261</v>
      </c>
      <c r="F8" s="31">
        <v>13.4</v>
      </c>
      <c r="G8" s="17">
        <v>530</v>
      </c>
      <c r="H8" s="17">
        <v>7.12</v>
      </c>
      <c r="I8" s="17">
        <v>343</v>
      </c>
      <c r="J8" s="17">
        <v>1.36</v>
      </c>
      <c r="K8" s="17">
        <v>470</v>
      </c>
      <c r="L8" s="36">
        <v>4.3</v>
      </c>
      <c r="M8" s="17">
        <v>379</v>
      </c>
      <c r="N8" s="40">
        <v>1.8865740740740742E-3</v>
      </c>
      <c r="O8" s="17">
        <v>539</v>
      </c>
    </row>
    <row r="9" spans="1:15" ht="17.399999999999999" x14ac:dyDescent="0.3">
      <c r="A9" s="3">
        <v>4</v>
      </c>
      <c r="B9" s="29">
        <v>83</v>
      </c>
      <c r="C9" s="27" t="s">
        <v>19</v>
      </c>
      <c r="D9" s="9" t="s">
        <v>21</v>
      </c>
      <c r="E9" s="16">
        <f t="shared" si="0"/>
        <v>1990</v>
      </c>
      <c r="F9" s="31">
        <v>16.8</v>
      </c>
      <c r="G9" s="17">
        <v>275</v>
      </c>
      <c r="H9" s="17">
        <v>5.67</v>
      </c>
      <c r="I9" s="17">
        <v>250</v>
      </c>
      <c r="J9" s="20">
        <v>1.39</v>
      </c>
      <c r="K9" s="17">
        <v>502</v>
      </c>
      <c r="L9" s="31">
        <v>3.72</v>
      </c>
      <c r="M9" s="17">
        <v>246</v>
      </c>
      <c r="N9" s="38">
        <v>1.7141203703703702E-3</v>
      </c>
      <c r="O9" s="22">
        <v>717</v>
      </c>
    </row>
    <row r="10" spans="1:15" ht="17.399999999999999" x14ac:dyDescent="0.3">
      <c r="A10" s="12">
        <v>5</v>
      </c>
      <c r="B10" s="29">
        <v>87</v>
      </c>
      <c r="C10" s="27" t="s">
        <v>61</v>
      </c>
      <c r="D10" s="9" t="s">
        <v>47</v>
      </c>
      <c r="E10" s="16">
        <f t="shared" si="0"/>
        <v>1962</v>
      </c>
      <c r="F10" s="31">
        <v>13.6</v>
      </c>
      <c r="G10" s="17">
        <v>511</v>
      </c>
      <c r="H10" s="17">
        <v>6.44</v>
      </c>
      <c r="I10" s="17">
        <v>299</v>
      </c>
      <c r="J10" s="17">
        <v>1.42</v>
      </c>
      <c r="K10" s="17">
        <v>534</v>
      </c>
      <c r="L10" s="31">
        <v>3.94</v>
      </c>
      <c r="M10" s="17">
        <v>294</v>
      </c>
      <c r="N10" s="40">
        <v>2.1365740740740742E-3</v>
      </c>
      <c r="O10" s="17">
        <v>324</v>
      </c>
    </row>
    <row r="11" spans="1:15" ht="17.399999999999999" x14ac:dyDescent="0.3">
      <c r="A11" s="12">
        <v>6</v>
      </c>
      <c r="B11" s="29">
        <v>73</v>
      </c>
      <c r="C11" s="27" t="s">
        <v>52</v>
      </c>
      <c r="D11" s="13" t="s">
        <v>53</v>
      </c>
      <c r="E11" s="16">
        <f t="shared" si="0"/>
        <v>1936</v>
      </c>
      <c r="F11" s="31">
        <v>13.8</v>
      </c>
      <c r="G11" s="17">
        <v>497</v>
      </c>
      <c r="H11" s="20">
        <v>6.5</v>
      </c>
      <c r="I11" s="17">
        <v>303</v>
      </c>
      <c r="J11" s="20">
        <v>1.3</v>
      </c>
      <c r="K11" s="17">
        <v>409</v>
      </c>
      <c r="L11" s="31">
        <v>3.86</v>
      </c>
      <c r="M11" s="17">
        <v>276</v>
      </c>
      <c r="N11" s="40">
        <v>1.9814814814814816E-3</v>
      </c>
      <c r="O11" s="17">
        <v>451</v>
      </c>
    </row>
    <row r="12" spans="1:15" ht="17.399999999999999" x14ac:dyDescent="0.3">
      <c r="A12" s="12">
        <v>7</v>
      </c>
      <c r="B12" s="14">
        <v>84</v>
      </c>
      <c r="C12" s="27" t="s">
        <v>58</v>
      </c>
      <c r="D12" s="9" t="s">
        <v>26</v>
      </c>
      <c r="E12" s="16">
        <f t="shared" si="0"/>
        <v>1884</v>
      </c>
      <c r="F12" s="31">
        <v>15.1</v>
      </c>
      <c r="G12" s="17">
        <v>391</v>
      </c>
      <c r="H12" s="17">
        <v>6.09</v>
      </c>
      <c r="I12" s="17">
        <v>277</v>
      </c>
      <c r="J12" s="20">
        <v>1.25</v>
      </c>
      <c r="K12" s="17">
        <v>359</v>
      </c>
      <c r="L12" s="31">
        <v>4.1900000000000004</v>
      </c>
      <c r="M12" s="17">
        <v>352</v>
      </c>
      <c r="N12" s="38">
        <v>1.9224537037037038E-3</v>
      </c>
      <c r="O12" s="22">
        <v>505</v>
      </c>
    </row>
    <row r="13" spans="1:15" ht="17.399999999999999" x14ac:dyDescent="0.3">
      <c r="A13" s="12">
        <v>8</v>
      </c>
      <c r="B13" s="29">
        <v>85</v>
      </c>
      <c r="C13" s="27" t="s">
        <v>80</v>
      </c>
      <c r="D13" s="9" t="s">
        <v>48</v>
      </c>
      <c r="E13" s="16">
        <f t="shared" si="0"/>
        <v>1703</v>
      </c>
      <c r="F13" s="31">
        <v>13.6</v>
      </c>
      <c r="G13" s="17">
        <v>511</v>
      </c>
      <c r="H13" s="17">
        <v>6.36</v>
      </c>
      <c r="I13" s="17">
        <v>294</v>
      </c>
      <c r="J13" s="17">
        <v>1.25</v>
      </c>
      <c r="K13" s="17">
        <v>359</v>
      </c>
      <c r="L13" s="31">
        <v>4.12</v>
      </c>
      <c r="M13" s="17">
        <v>336</v>
      </c>
      <c r="N13" s="40">
        <v>2.3124999999999999E-3</v>
      </c>
      <c r="O13" s="17">
        <v>203</v>
      </c>
    </row>
  </sheetData>
  <autoFilter ref="E3:E8">
    <sortState ref="A6:O13">
      <sortCondition descending="1" ref="E3:E8"/>
    </sortState>
  </autoFilter>
  <mergeCells count="12">
    <mergeCell ref="A1:O1"/>
    <mergeCell ref="A2:O2"/>
    <mergeCell ref="D3:D4"/>
    <mergeCell ref="N3:O3"/>
    <mergeCell ref="A3:A4"/>
    <mergeCell ref="B3:B4"/>
    <mergeCell ref="C3:C4"/>
    <mergeCell ref="E3:E4"/>
    <mergeCell ref="F3:G3"/>
    <mergeCell ref="H3:I3"/>
    <mergeCell ref="J3:K3"/>
    <mergeCell ref="L3:M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G14" sqref="G14"/>
    </sheetView>
  </sheetViews>
  <sheetFormatPr defaultRowHeight="14.4" x14ac:dyDescent="0.3"/>
  <cols>
    <col min="1" max="1" width="6.109375" customWidth="1"/>
    <col min="2" max="2" width="5" customWidth="1"/>
    <col min="3" max="3" width="17" customWidth="1"/>
    <col min="4" max="4" width="17.5546875" customWidth="1"/>
  </cols>
  <sheetData>
    <row r="1" spans="1:13" ht="15" x14ac:dyDescent="0.25">
      <c r="C1" s="45" t="s">
        <v>37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50.4" customHeight="1" x14ac:dyDescent="0.25">
      <c r="C2" s="46" t="s">
        <v>29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x14ac:dyDescent="0.3">
      <c r="A3" s="43" t="s">
        <v>0</v>
      </c>
      <c r="B3" s="43" t="s">
        <v>1</v>
      </c>
      <c r="C3" s="43" t="s">
        <v>2</v>
      </c>
      <c r="D3" s="43" t="s">
        <v>20</v>
      </c>
      <c r="E3" s="49" t="s">
        <v>8</v>
      </c>
      <c r="F3" s="47" t="s">
        <v>17</v>
      </c>
      <c r="G3" s="47"/>
      <c r="H3" s="47" t="s">
        <v>3</v>
      </c>
      <c r="I3" s="47"/>
      <c r="J3" s="47" t="s">
        <v>15</v>
      </c>
      <c r="K3" s="47"/>
      <c r="L3" s="48" t="s">
        <v>7</v>
      </c>
      <c r="M3" s="48"/>
    </row>
    <row r="4" spans="1:13" x14ac:dyDescent="0.3">
      <c r="A4" s="44"/>
      <c r="B4" s="44"/>
      <c r="C4" s="44"/>
      <c r="D4" s="44"/>
      <c r="E4" s="50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</row>
    <row r="5" spans="1:13" ht="17.399999999999999" x14ac:dyDescent="0.3">
      <c r="A5" s="3">
        <v>1</v>
      </c>
      <c r="B5" s="15">
        <v>58</v>
      </c>
      <c r="C5" s="26" t="s">
        <v>33</v>
      </c>
      <c r="D5" s="10" t="s">
        <v>34</v>
      </c>
      <c r="E5" s="16">
        <f>G5+I5+K5+M5</f>
        <v>1368</v>
      </c>
      <c r="F5" s="17">
        <v>14.3</v>
      </c>
      <c r="G5" s="17">
        <v>372</v>
      </c>
      <c r="H5" s="17">
        <v>4.97</v>
      </c>
      <c r="I5" s="17">
        <v>377</v>
      </c>
      <c r="J5" s="17">
        <v>7.22</v>
      </c>
      <c r="K5" s="17">
        <v>320</v>
      </c>
      <c r="L5" s="37">
        <v>1.7592592592592592E-3</v>
      </c>
      <c r="M5" s="17">
        <v>299</v>
      </c>
    </row>
    <row r="6" spans="1:13" ht="17.399999999999999" x14ac:dyDescent="0.3">
      <c r="A6" s="3">
        <v>2</v>
      </c>
      <c r="B6" s="15">
        <v>54</v>
      </c>
      <c r="C6" s="26" t="s">
        <v>31</v>
      </c>
      <c r="D6" s="10" t="s">
        <v>32</v>
      </c>
      <c r="E6" s="16">
        <f>G6+I6+K6+M6</f>
        <v>1039</v>
      </c>
      <c r="F6" s="17">
        <v>15.1</v>
      </c>
      <c r="G6" s="17">
        <v>310</v>
      </c>
      <c r="H6" s="17">
        <v>3.93</v>
      </c>
      <c r="I6" s="17">
        <v>195</v>
      </c>
      <c r="J6" s="17">
        <v>4.4800000000000004</v>
      </c>
      <c r="K6" s="17">
        <v>161</v>
      </c>
      <c r="L6" s="37">
        <v>1.6886574074074076E-3</v>
      </c>
      <c r="M6" s="17">
        <v>373</v>
      </c>
    </row>
    <row r="7" spans="1:13" ht="17.399999999999999" x14ac:dyDescent="0.3">
      <c r="A7" s="3">
        <v>3</v>
      </c>
      <c r="B7" s="15">
        <v>59</v>
      </c>
      <c r="C7" s="26" t="s">
        <v>35</v>
      </c>
      <c r="D7" s="25" t="s">
        <v>36</v>
      </c>
      <c r="E7" s="16">
        <f>G7+I7+K7+M7</f>
        <v>760</v>
      </c>
      <c r="F7" s="17">
        <v>15.5</v>
      </c>
      <c r="G7" s="17">
        <v>281</v>
      </c>
      <c r="H7" s="17">
        <v>3.96</v>
      </c>
      <c r="I7" s="17">
        <v>199</v>
      </c>
      <c r="J7" s="17">
        <v>6.53</v>
      </c>
      <c r="K7" s="17">
        <v>280</v>
      </c>
      <c r="L7" s="17" t="s">
        <v>82</v>
      </c>
      <c r="M7" s="17">
        <v>0</v>
      </c>
    </row>
  </sheetData>
  <autoFilter ref="E3:E7">
    <sortState ref="A6:M7">
      <sortCondition descending="1" ref="E3:E7"/>
    </sortState>
  </autoFilter>
  <mergeCells count="11">
    <mergeCell ref="C1:M1"/>
    <mergeCell ref="C2:M2"/>
    <mergeCell ref="A3:A4"/>
    <mergeCell ref="B3:B4"/>
    <mergeCell ref="C3:C4"/>
    <mergeCell ref="E3:E4"/>
    <mergeCell ref="F3:G3"/>
    <mergeCell ref="H3:I3"/>
    <mergeCell ref="J3:K3"/>
    <mergeCell ref="L3:M3"/>
    <mergeCell ref="D3:D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J20" sqref="J20"/>
    </sheetView>
  </sheetViews>
  <sheetFormatPr defaultRowHeight="14.4" x14ac:dyDescent="0.3"/>
  <cols>
    <col min="1" max="1" width="6.77734375" customWidth="1"/>
    <col min="2" max="2" width="6.6640625" customWidth="1"/>
    <col min="3" max="3" width="20.21875" customWidth="1"/>
    <col min="4" max="4" width="14.21875" customWidth="1"/>
    <col min="5" max="5" width="8.6640625" customWidth="1"/>
  </cols>
  <sheetData>
    <row r="1" spans="1:13" ht="14.4" customHeight="1" x14ac:dyDescent="0.25">
      <c r="A1" s="45" t="s">
        <v>37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2.8" x14ac:dyDescent="0.3">
      <c r="A2" s="52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2.8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43" t="s">
        <v>0</v>
      </c>
      <c r="B4" s="43" t="s">
        <v>1</v>
      </c>
      <c r="C4" s="43" t="s">
        <v>2</v>
      </c>
      <c r="D4" s="43" t="s">
        <v>20</v>
      </c>
      <c r="E4" s="49" t="s">
        <v>8</v>
      </c>
      <c r="F4" s="47" t="s">
        <v>18</v>
      </c>
      <c r="G4" s="47"/>
      <c r="H4" s="47" t="s">
        <v>3</v>
      </c>
      <c r="I4" s="47"/>
      <c r="J4" s="47" t="s">
        <v>15</v>
      </c>
      <c r="K4" s="47"/>
      <c r="L4" s="48" t="s">
        <v>7</v>
      </c>
      <c r="M4" s="48"/>
    </row>
    <row r="5" spans="1:13" x14ac:dyDescent="0.3">
      <c r="A5" s="44"/>
      <c r="B5" s="44"/>
      <c r="C5" s="44"/>
      <c r="D5" s="44"/>
      <c r="E5" s="50"/>
      <c r="F5" s="2" t="s">
        <v>9</v>
      </c>
      <c r="G5" s="2" t="s">
        <v>10</v>
      </c>
      <c r="H5" s="2" t="s">
        <v>9</v>
      </c>
      <c r="I5" s="2" t="s">
        <v>10</v>
      </c>
      <c r="J5" s="2" t="s">
        <v>9</v>
      </c>
      <c r="K5" s="2" t="s">
        <v>10</v>
      </c>
      <c r="L5" s="5" t="s">
        <v>9</v>
      </c>
      <c r="M5" s="5" t="s">
        <v>10</v>
      </c>
    </row>
    <row r="6" spans="1:13" ht="18" x14ac:dyDescent="0.3">
      <c r="A6" s="12">
        <v>1</v>
      </c>
      <c r="B6" s="29">
        <v>64</v>
      </c>
      <c r="C6" s="27" t="s">
        <v>43</v>
      </c>
      <c r="D6" s="9" t="s">
        <v>28</v>
      </c>
      <c r="E6" s="16">
        <f t="shared" ref="E6:E15" si="0">G6+I6+K6+M6</f>
        <v>1581</v>
      </c>
      <c r="F6" s="17">
        <v>11.7</v>
      </c>
      <c r="G6" s="32">
        <v>599</v>
      </c>
      <c r="H6" s="17">
        <v>4.46</v>
      </c>
      <c r="I6" s="17">
        <v>418</v>
      </c>
      <c r="J6" s="17">
        <v>5.91</v>
      </c>
      <c r="K6" s="17">
        <v>266</v>
      </c>
      <c r="L6" s="37">
        <v>2.1712962962962962E-3</v>
      </c>
      <c r="M6" s="17">
        <v>298</v>
      </c>
    </row>
    <row r="7" spans="1:13" ht="18" x14ac:dyDescent="0.3">
      <c r="A7" s="12">
        <v>2</v>
      </c>
      <c r="B7" s="29">
        <v>66</v>
      </c>
      <c r="C7" s="27" t="s">
        <v>46</v>
      </c>
      <c r="D7" s="9" t="s">
        <v>47</v>
      </c>
      <c r="E7" s="16">
        <f t="shared" si="0"/>
        <v>1479</v>
      </c>
      <c r="F7" s="17">
        <v>11.9</v>
      </c>
      <c r="G7" s="32">
        <v>578</v>
      </c>
      <c r="H7" s="17">
        <v>3.37</v>
      </c>
      <c r="I7" s="17">
        <v>174</v>
      </c>
      <c r="J7" s="17">
        <v>8.7200000000000006</v>
      </c>
      <c r="K7" s="17">
        <v>446</v>
      </c>
      <c r="L7" s="37">
        <v>2.1944444444444446E-3</v>
      </c>
      <c r="M7" s="17">
        <v>281</v>
      </c>
    </row>
    <row r="8" spans="1:13" ht="18" x14ac:dyDescent="0.3">
      <c r="A8" s="12">
        <v>3</v>
      </c>
      <c r="B8" s="29">
        <v>70</v>
      </c>
      <c r="C8" s="27" t="s">
        <v>49</v>
      </c>
      <c r="D8" s="9" t="s">
        <v>25</v>
      </c>
      <c r="E8" s="16">
        <f t="shared" si="0"/>
        <v>1422</v>
      </c>
      <c r="F8" s="17">
        <v>12.2</v>
      </c>
      <c r="G8" s="32">
        <v>549</v>
      </c>
      <c r="H8" s="17">
        <v>3.65</v>
      </c>
      <c r="I8" s="17">
        <v>231</v>
      </c>
      <c r="J8" s="17">
        <v>7.64</v>
      </c>
      <c r="K8" s="17">
        <v>376</v>
      </c>
      <c r="L8" s="37">
        <v>2.2164351851851854E-3</v>
      </c>
      <c r="M8" s="17">
        <v>266</v>
      </c>
    </row>
    <row r="9" spans="1:13" ht="18" x14ac:dyDescent="0.3">
      <c r="A9" s="12">
        <v>4</v>
      </c>
      <c r="B9" s="29">
        <v>71</v>
      </c>
      <c r="C9" s="27" t="s">
        <v>50</v>
      </c>
      <c r="D9" s="9" t="s">
        <v>25</v>
      </c>
      <c r="E9" s="16">
        <f t="shared" si="0"/>
        <v>1416</v>
      </c>
      <c r="F9" s="17">
        <v>12.3</v>
      </c>
      <c r="G9" s="32">
        <v>539</v>
      </c>
      <c r="H9" s="17">
        <v>3.99</v>
      </c>
      <c r="I9" s="17">
        <v>306</v>
      </c>
      <c r="J9" s="17">
        <v>5.7</v>
      </c>
      <c r="K9" s="17">
        <v>252</v>
      </c>
      <c r="L9" s="37">
        <v>2.1423611111111109E-3</v>
      </c>
      <c r="M9" s="17">
        <v>319</v>
      </c>
    </row>
    <row r="10" spans="1:13" ht="18" x14ac:dyDescent="0.3">
      <c r="A10" s="3">
        <v>5</v>
      </c>
      <c r="B10" s="29">
        <v>63</v>
      </c>
      <c r="C10" s="27" t="s">
        <v>41</v>
      </c>
      <c r="D10" s="9" t="s">
        <v>42</v>
      </c>
      <c r="E10" s="16">
        <f t="shared" si="0"/>
        <v>1331</v>
      </c>
      <c r="F10" s="33">
        <v>14</v>
      </c>
      <c r="G10" s="32">
        <v>399</v>
      </c>
      <c r="H10" s="20">
        <v>3.69</v>
      </c>
      <c r="I10" s="17">
        <v>239</v>
      </c>
      <c r="J10" s="17">
        <v>4.24</v>
      </c>
      <c r="K10" s="17">
        <v>161</v>
      </c>
      <c r="L10" s="37">
        <v>1.8935185185185183E-3</v>
      </c>
      <c r="M10" s="17">
        <v>532</v>
      </c>
    </row>
    <row r="11" spans="1:13" ht="18" x14ac:dyDescent="0.3">
      <c r="A11" s="12">
        <v>6</v>
      </c>
      <c r="B11" s="29">
        <v>65</v>
      </c>
      <c r="C11" s="27" t="s">
        <v>44</v>
      </c>
      <c r="D11" s="9" t="s">
        <v>45</v>
      </c>
      <c r="E11" s="16">
        <f t="shared" si="0"/>
        <v>1227</v>
      </c>
      <c r="F11" s="17">
        <v>13.3</v>
      </c>
      <c r="G11" s="32">
        <v>454</v>
      </c>
      <c r="H11" s="17">
        <v>3.62</v>
      </c>
      <c r="I11" s="17">
        <v>225</v>
      </c>
      <c r="J11" s="17">
        <v>4.3499999999999996</v>
      </c>
      <c r="K11" s="17">
        <v>168</v>
      </c>
      <c r="L11" s="37">
        <v>2.0648148148148149E-3</v>
      </c>
      <c r="M11" s="17">
        <v>380</v>
      </c>
    </row>
    <row r="12" spans="1:13" ht="18" x14ac:dyDescent="0.3">
      <c r="A12" s="12">
        <v>7</v>
      </c>
      <c r="B12" s="29">
        <v>35</v>
      </c>
      <c r="C12" s="27" t="s">
        <v>64</v>
      </c>
      <c r="D12" s="9" t="s">
        <v>25</v>
      </c>
      <c r="E12" s="16">
        <f t="shared" si="0"/>
        <v>1217</v>
      </c>
      <c r="F12" s="17">
        <v>13.5</v>
      </c>
      <c r="G12" s="32">
        <v>438</v>
      </c>
      <c r="H12" s="17">
        <v>3.49</v>
      </c>
      <c r="I12" s="17">
        <v>198</v>
      </c>
      <c r="J12" s="17">
        <v>6.63</v>
      </c>
      <c r="K12" s="17">
        <v>311</v>
      </c>
      <c r="L12" s="37">
        <v>2.2106481481481478E-3</v>
      </c>
      <c r="M12" s="17">
        <v>270</v>
      </c>
    </row>
    <row r="13" spans="1:13" ht="18" x14ac:dyDescent="0.3">
      <c r="A13" s="3">
        <v>8</v>
      </c>
      <c r="B13" s="29">
        <v>62</v>
      </c>
      <c r="C13" s="27" t="s">
        <v>40</v>
      </c>
      <c r="D13" s="9" t="s">
        <v>39</v>
      </c>
      <c r="E13" s="16">
        <f t="shared" si="0"/>
        <v>1135</v>
      </c>
      <c r="F13" s="17">
        <v>14.2</v>
      </c>
      <c r="G13" s="32">
        <v>384</v>
      </c>
      <c r="H13" s="20">
        <v>3.34</v>
      </c>
      <c r="I13" s="17">
        <v>168</v>
      </c>
      <c r="J13" s="17">
        <v>5.04</v>
      </c>
      <c r="K13" s="17">
        <v>211</v>
      </c>
      <c r="L13" s="37">
        <v>2.0752314814814813E-3</v>
      </c>
      <c r="M13" s="17">
        <v>372</v>
      </c>
    </row>
    <row r="14" spans="1:13" ht="19.2" customHeight="1" x14ac:dyDescent="0.3">
      <c r="A14" s="12">
        <v>9</v>
      </c>
      <c r="B14" s="29">
        <v>72</v>
      </c>
      <c r="C14" s="27" t="s">
        <v>51</v>
      </c>
      <c r="D14" s="9" t="s">
        <v>48</v>
      </c>
      <c r="E14" s="16">
        <f t="shared" si="0"/>
        <v>1097</v>
      </c>
      <c r="F14" s="17">
        <v>15.4</v>
      </c>
      <c r="G14" s="32">
        <v>301</v>
      </c>
      <c r="H14" s="17">
        <v>3.14</v>
      </c>
      <c r="I14" s="17">
        <v>131</v>
      </c>
      <c r="J14" s="17">
        <v>5.53</v>
      </c>
      <c r="K14" s="17">
        <v>242</v>
      </c>
      <c r="L14" s="37">
        <v>2.0138888888888888E-3</v>
      </c>
      <c r="M14" s="17">
        <v>423</v>
      </c>
    </row>
    <row r="15" spans="1:13" ht="18" x14ac:dyDescent="0.3">
      <c r="A15" s="3">
        <v>10</v>
      </c>
      <c r="B15" s="29">
        <v>60</v>
      </c>
      <c r="C15" s="27" t="s">
        <v>38</v>
      </c>
      <c r="D15" s="9" t="s">
        <v>39</v>
      </c>
      <c r="E15" s="16">
        <f t="shared" si="0"/>
        <v>860</v>
      </c>
      <c r="F15" s="17">
        <v>16.2</v>
      </c>
      <c r="G15" s="32">
        <v>251</v>
      </c>
      <c r="H15" s="20">
        <v>3.43</v>
      </c>
      <c r="I15" s="17">
        <v>186</v>
      </c>
      <c r="J15" s="17">
        <v>4.21</v>
      </c>
      <c r="K15" s="17">
        <v>159</v>
      </c>
      <c r="L15" s="37">
        <v>2.2187499999999998E-3</v>
      </c>
      <c r="M15" s="17">
        <v>264</v>
      </c>
    </row>
    <row r="17" spans="6:6" x14ac:dyDescent="0.3">
      <c r="F17" s="7"/>
    </row>
  </sheetData>
  <autoFilter ref="E4:E8">
    <sortState ref="A7:M15">
      <sortCondition descending="1" ref="E4:E8"/>
    </sortState>
  </autoFilter>
  <mergeCells count="11">
    <mergeCell ref="H4:I4"/>
    <mergeCell ref="J4:K4"/>
    <mergeCell ref="L4:M4"/>
    <mergeCell ref="A1:M1"/>
    <mergeCell ref="A2:M2"/>
    <mergeCell ref="D4:D5"/>
    <mergeCell ref="A4:A5"/>
    <mergeCell ref="B4:B5"/>
    <mergeCell ref="C4:C5"/>
    <mergeCell ref="E4:E5"/>
    <mergeCell ref="F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 Boys</vt:lpstr>
      <vt:lpstr>Int Girls</vt:lpstr>
      <vt:lpstr>Jun Boys</vt:lpstr>
      <vt:lpstr>Jun Girls</vt:lpstr>
      <vt:lpstr>Yr7 Boys</vt:lpstr>
      <vt:lpstr>Yr7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2015-05-27T16:21:02Z</cp:lastPrinted>
  <dcterms:created xsi:type="dcterms:W3CDTF">2014-05-21T21:17:58Z</dcterms:created>
  <dcterms:modified xsi:type="dcterms:W3CDTF">2015-05-28T09:08:19Z</dcterms:modified>
</cp:coreProperties>
</file>