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235" windowHeight="7740"/>
  </bookViews>
  <sheets>
    <sheet name="U13 GIRLS" sheetId="4" r:id="rId1"/>
    <sheet name="U13 BOYS" sheetId="1" r:id="rId2"/>
    <sheet name="U11 Quadkids GIRLS" sheetId="2" r:id="rId3"/>
    <sheet name="U11 Quadkids BOYS" sheetId="3" r:id="rId4"/>
    <sheet name="U15 &amp; U17 3K" sheetId="5" r:id="rId5"/>
  </sheets>
  <externalReferences>
    <externalReference r:id="rId6"/>
  </externalReferences>
  <definedNames>
    <definedName name="adata">[1]Declarations!$A$2:$X$607</definedName>
    <definedName name="AthleteNumbers">[1]Declarations!$A$2:$A$607</definedName>
    <definedName name="dnameflag">[1]Setup!$B$27</definedName>
  </definedNames>
  <calcPr calcId="145621"/>
</workbook>
</file>

<file path=xl/calcChain.xml><?xml version="1.0" encoding="utf-8"?>
<calcChain xmlns="http://schemas.openxmlformats.org/spreadsheetml/2006/main">
  <c r="F10" i="2" l="1"/>
  <c r="H10" i="2"/>
  <c r="I10" i="2"/>
  <c r="J10" i="2"/>
  <c r="G10" i="2"/>
  <c r="D10" i="2"/>
  <c r="K10" i="2"/>
  <c r="C10" i="2"/>
  <c r="J20" i="2"/>
  <c r="C20" i="2"/>
  <c r="I20" i="2"/>
  <c r="F20" i="2"/>
  <c r="K20" i="2"/>
  <c r="G20" i="2"/>
  <c r="D20" i="2"/>
  <c r="H20" i="2"/>
  <c r="J28" i="2"/>
  <c r="G28" i="2"/>
  <c r="I28" i="2"/>
  <c r="F28" i="2"/>
  <c r="D28" i="2"/>
  <c r="K28" i="2"/>
  <c r="C28" i="2"/>
  <c r="H28" i="2"/>
  <c r="C34" i="2"/>
  <c r="J34" i="2"/>
  <c r="G34" i="2"/>
  <c r="D34" i="2"/>
  <c r="H34" i="2"/>
  <c r="K34" i="2"/>
  <c r="I34" i="2"/>
  <c r="F34" i="2"/>
  <c r="C33" i="2"/>
  <c r="D33" i="2"/>
  <c r="K33" i="2"/>
  <c r="I33" i="2"/>
  <c r="J33" i="2"/>
  <c r="H33" i="2"/>
  <c r="F33" i="2"/>
  <c r="G33" i="2"/>
  <c r="F7" i="2"/>
  <c r="K7" i="2"/>
  <c r="D7" i="2"/>
  <c r="J7" i="2"/>
  <c r="I7" i="2"/>
  <c r="C7" i="2"/>
  <c r="G7" i="2"/>
  <c r="H7" i="2"/>
  <c r="I32" i="2"/>
  <c r="G32" i="2"/>
  <c r="K32" i="2"/>
  <c r="D32" i="2"/>
  <c r="C32" i="2"/>
  <c r="H32" i="2"/>
  <c r="J32" i="2"/>
  <c r="F32" i="2"/>
  <c r="F24" i="2"/>
  <c r="C24" i="2"/>
  <c r="I24" i="2"/>
  <c r="K24" i="2"/>
  <c r="G24" i="2"/>
  <c r="J24" i="2"/>
  <c r="D24" i="2"/>
  <c r="H24" i="2"/>
  <c r="J13" i="2"/>
  <c r="I13" i="2"/>
  <c r="F13" i="2"/>
  <c r="C13" i="2"/>
  <c r="G13" i="2"/>
  <c r="H13" i="2"/>
  <c r="D13" i="2"/>
  <c r="K13" i="2"/>
  <c r="D39" i="2"/>
  <c r="K39" i="2"/>
  <c r="G39" i="2"/>
  <c r="F39" i="2"/>
  <c r="H39" i="2"/>
  <c r="C39" i="2"/>
  <c r="I39" i="2"/>
  <c r="J39" i="2"/>
  <c r="G17" i="2"/>
  <c r="F17" i="2"/>
  <c r="C17" i="2"/>
  <c r="D17" i="2"/>
  <c r="H17" i="2"/>
  <c r="I17" i="2"/>
  <c r="J17" i="2"/>
  <c r="K17" i="2"/>
  <c r="I22" i="2"/>
  <c r="G22" i="2"/>
  <c r="C22" i="2"/>
  <c r="J22" i="2"/>
  <c r="H22" i="2"/>
  <c r="D22" i="2"/>
  <c r="F22" i="2"/>
  <c r="K22" i="2"/>
  <c r="F26" i="2"/>
  <c r="I26" i="2"/>
  <c r="C26" i="2"/>
  <c r="G26" i="2"/>
  <c r="D26" i="2"/>
  <c r="H26" i="2"/>
  <c r="K26" i="2"/>
  <c r="J26" i="2"/>
  <c r="G38" i="2"/>
  <c r="I38" i="2"/>
  <c r="C38" i="2"/>
  <c r="K38" i="2"/>
  <c r="D38" i="2"/>
  <c r="J38" i="2"/>
  <c r="F38" i="2"/>
  <c r="H38" i="2"/>
  <c r="K29" i="2"/>
  <c r="C29" i="2"/>
  <c r="J29" i="2"/>
  <c r="H29" i="2"/>
  <c r="F29" i="2"/>
  <c r="I29" i="2"/>
  <c r="D29" i="2"/>
  <c r="G29" i="2"/>
  <c r="I9" i="2"/>
  <c r="F9" i="2"/>
  <c r="C9" i="2"/>
  <c r="J9" i="2"/>
  <c r="H9" i="2"/>
  <c r="D9" i="2"/>
  <c r="G9" i="2"/>
  <c r="K9" i="2"/>
  <c r="I36" i="2"/>
  <c r="H36" i="2"/>
  <c r="K36" i="2"/>
  <c r="D36" i="2"/>
  <c r="F36" i="2"/>
  <c r="C36" i="2"/>
  <c r="J36" i="2"/>
  <c r="G36" i="2"/>
  <c r="K41" i="2"/>
  <c r="G41" i="2"/>
  <c r="J41" i="2"/>
  <c r="F41" i="2"/>
  <c r="D41" i="2"/>
  <c r="I41" i="2"/>
  <c r="H41" i="2"/>
  <c r="C41" i="2"/>
  <c r="J42" i="2"/>
  <c r="G42" i="2"/>
  <c r="K42" i="2"/>
  <c r="F42" i="2"/>
  <c r="C42" i="2"/>
  <c r="D42" i="2"/>
  <c r="I42" i="2"/>
  <c r="H42" i="2"/>
  <c r="F27" i="2"/>
  <c r="G27" i="2"/>
  <c r="H27" i="2"/>
  <c r="K27" i="2"/>
  <c r="I27" i="2"/>
  <c r="J27" i="2"/>
  <c r="C27" i="2"/>
  <c r="D27" i="2"/>
  <c r="D23" i="2"/>
  <c r="C23" i="2"/>
  <c r="I23" i="2"/>
  <c r="J23" i="2"/>
  <c r="K23" i="2"/>
  <c r="F23" i="2"/>
  <c r="G23" i="2"/>
  <c r="H23" i="2"/>
  <c r="H40" i="2"/>
  <c r="D40" i="2"/>
  <c r="I40" i="2"/>
  <c r="G40" i="2"/>
  <c r="K40" i="2"/>
  <c r="F40" i="2"/>
  <c r="J40" i="2"/>
  <c r="C40" i="2"/>
  <c r="J15" i="2"/>
  <c r="G15" i="2"/>
  <c r="H15" i="2"/>
  <c r="C15" i="2"/>
  <c r="K15" i="2"/>
  <c r="D15" i="2"/>
  <c r="I15" i="2"/>
  <c r="F15" i="2"/>
  <c r="I35" i="2"/>
  <c r="K35" i="2"/>
  <c r="C35" i="2"/>
  <c r="H35" i="2"/>
  <c r="D35" i="2"/>
  <c r="J35" i="2"/>
  <c r="F35" i="2"/>
  <c r="G35" i="2"/>
  <c r="K8" i="2"/>
  <c r="J8" i="2"/>
  <c r="H8" i="2"/>
  <c r="I8" i="2"/>
  <c r="F8" i="2"/>
  <c r="D8" i="2"/>
  <c r="G8" i="2"/>
  <c r="C8" i="2"/>
  <c r="C31" i="2"/>
  <c r="K31" i="2"/>
  <c r="D31" i="2"/>
  <c r="G31" i="2"/>
  <c r="J31" i="2"/>
  <c r="F31" i="2"/>
  <c r="H31" i="2"/>
  <c r="I31" i="2"/>
  <c r="F12" i="2"/>
  <c r="D12" i="2"/>
  <c r="H12" i="2"/>
  <c r="G12" i="2"/>
  <c r="J12" i="2"/>
  <c r="C12" i="2"/>
  <c r="K12" i="2"/>
  <c r="I12" i="2"/>
  <c r="G19" i="2"/>
  <c r="C19" i="2"/>
  <c r="D19" i="2"/>
  <c r="K19" i="2"/>
  <c r="F19" i="2"/>
  <c r="H19" i="2"/>
  <c r="J19" i="2"/>
  <c r="I19" i="2"/>
  <c r="J25" i="2"/>
  <c r="D25" i="2"/>
  <c r="H25" i="2"/>
  <c r="C25" i="2"/>
  <c r="F25" i="2"/>
  <c r="K25" i="2"/>
  <c r="G25" i="2"/>
  <c r="I25" i="2"/>
  <c r="K30" i="2"/>
  <c r="I30" i="2"/>
  <c r="H30" i="2"/>
  <c r="D30" i="2"/>
  <c r="F30" i="2"/>
  <c r="J30" i="2"/>
  <c r="C30" i="2"/>
  <c r="G30" i="2"/>
  <c r="H37" i="2"/>
  <c r="J37" i="2"/>
  <c r="I37" i="2"/>
  <c r="F37" i="2"/>
  <c r="C37" i="2"/>
  <c r="G37" i="2"/>
  <c r="K37" i="2"/>
  <c r="D37" i="2"/>
  <c r="I16" i="2"/>
  <c r="F16" i="2"/>
  <c r="C16" i="2"/>
  <c r="J16" i="2"/>
  <c r="H16" i="2"/>
  <c r="D16" i="2"/>
  <c r="K16" i="2"/>
  <c r="G16" i="2"/>
  <c r="F14" i="2"/>
  <c r="K14" i="2"/>
  <c r="I14" i="2"/>
  <c r="J14" i="2"/>
  <c r="G14" i="2"/>
  <c r="H14" i="2"/>
  <c r="D14" i="2"/>
  <c r="C14" i="2"/>
  <c r="J21" i="2"/>
  <c r="D21" i="2"/>
  <c r="I21" i="2"/>
  <c r="H21" i="2"/>
  <c r="C21" i="2"/>
  <c r="K21" i="2"/>
  <c r="F21" i="2"/>
  <c r="G21" i="2"/>
  <c r="D6" i="2"/>
  <c r="K6" i="2"/>
  <c r="G6" i="2"/>
  <c r="F6" i="2"/>
  <c r="J6" i="2"/>
  <c r="H6" i="2"/>
  <c r="C6" i="2"/>
  <c r="I6" i="2"/>
  <c r="C18" i="2"/>
  <c r="D18" i="2"/>
  <c r="J18" i="2"/>
  <c r="G18" i="2"/>
  <c r="I18" i="2"/>
  <c r="K18" i="2"/>
  <c r="F18" i="2"/>
  <c r="H18" i="2"/>
  <c r="C11" i="2"/>
  <c r="D11" i="2"/>
  <c r="G11" i="2"/>
  <c r="F11" i="2"/>
  <c r="I11" i="2"/>
  <c r="J11" i="2"/>
  <c r="K11" i="2"/>
  <c r="H11" i="2"/>
  <c r="I21" i="3"/>
  <c r="J21" i="3"/>
  <c r="H21" i="3"/>
  <c r="C21" i="3"/>
  <c r="D21" i="3"/>
  <c r="K21" i="3"/>
  <c r="F21" i="3"/>
  <c r="G21" i="3"/>
  <c r="K27" i="3"/>
  <c r="G27" i="3"/>
  <c r="J27" i="3"/>
  <c r="H27" i="3"/>
  <c r="F27" i="3"/>
  <c r="I27" i="3"/>
  <c r="D27" i="3"/>
  <c r="C27" i="3"/>
  <c r="J11" i="3"/>
  <c r="H11" i="3"/>
  <c r="D11" i="3"/>
  <c r="K11" i="3"/>
  <c r="G11" i="3"/>
  <c r="F11" i="3"/>
  <c r="I11" i="3"/>
  <c r="C11" i="3"/>
  <c r="D38" i="3"/>
  <c r="C38" i="3"/>
  <c r="K38" i="3"/>
  <c r="F38" i="3"/>
  <c r="G38" i="3"/>
  <c r="H38" i="3"/>
  <c r="I38" i="3"/>
  <c r="J38" i="3"/>
  <c r="G39" i="3"/>
  <c r="D39" i="3"/>
  <c r="H39" i="3"/>
  <c r="K39" i="3"/>
  <c r="J39" i="3"/>
  <c r="C39" i="3"/>
  <c r="I39" i="3"/>
  <c r="F39" i="3"/>
  <c r="I15" i="3"/>
  <c r="G15" i="3"/>
  <c r="C15" i="3"/>
  <c r="J15" i="3"/>
  <c r="D15" i="3"/>
  <c r="K15" i="3"/>
  <c r="H15" i="3"/>
  <c r="F15" i="3"/>
  <c r="K28" i="3"/>
  <c r="I28" i="3"/>
  <c r="D28" i="3"/>
  <c r="C28" i="3"/>
  <c r="J28" i="3"/>
  <c r="F28" i="3"/>
  <c r="G28" i="3"/>
  <c r="H28" i="3"/>
  <c r="H10" i="3"/>
  <c r="G10" i="3"/>
  <c r="F10" i="3"/>
  <c r="D10" i="3"/>
  <c r="I10" i="3"/>
  <c r="C10" i="3"/>
  <c r="J10" i="3"/>
  <c r="K10" i="3"/>
  <c r="I7" i="3"/>
  <c r="K7" i="3"/>
  <c r="D7" i="3"/>
  <c r="F7" i="3"/>
  <c r="C7" i="3"/>
  <c r="G7" i="3"/>
  <c r="J7" i="3"/>
  <c r="H7" i="3"/>
  <c r="K32" i="3"/>
  <c r="D32" i="3"/>
  <c r="G32" i="3"/>
  <c r="I32" i="3"/>
  <c r="C32" i="3"/>
  <c r="H32" i="3"/>
  <c r="F32" i="3"/>
  <c r="J32" i="3"/>
  <c r="J9" i="3"/>
  <c r="K9" i="3"/>
  <c r="C9" i="3"/>
  <c r="G9" i="3"/>
  <c r="F9" i="3"/>
  <c r="I9" i="3"/>
  <c r="H9" i="3"/>
  <c r="D9" i="3"/>
  <c r="H37" i="3"/>
  <c r="I37" i="3"/>
  <c r="G37" i="3"/>
  <c r="D37" i="3"/>
  <c r="J37" i="3"/>
  <c r="C37" i="3"/>
  <c r="K37" i="3"/>
  <c r="F37" i="3"/>
  <c r="G31" i="3"/>
  <c r="J31" i="3"/>
  <c r="K31" i="3"/>
  <c r="C31" i="3"/>
  <c r="H31" i="3"/>
  <c r="I31" i="3"/>
  <c r="D31" i="3"/>
  <c r="F31" i="3"/>
  <c r="J36" i="3"/>
  <c r="H36" i="3"/>
  <c r="G36" i="3"/>
  <c r="C36" i="3"/>
  <c r="K36" i="3"/>
  <c r="D36" i="3"/>
  <c r="F36" i="3"/>
  <c r="I36" i="3"/>
  <c r="F25" i="3"/>
  <c r="I25" i="3"/>
  <c r="J25" i="3"/>
  <c r="K25" i="3"/>
  <c r="C25" i="3"/>
  <c r="G25" i="3"/>
  <c r="H25" i="3"/>
  <c r="D25" i="3"/>
  <c r="I12" i="3"/>
  <c r="G12" i="3"/>
  <c r="J12" i="3"/>
  <c r="C12" i="3"/>
  <c r="D12" i="3"/>
  <c r="K12" i="3"/>
  <c r="H12" i="3"/>
  <c r="F12" i="3"/>
  <c r="F29" i="3"/>
  <c r="J29" i="3"/>
  <c r="H29" i="3"/>
  <c r="C29" i="3"/>
  <c r="D29" i="3"/>
  <c r="K29" i="3"/>
  <c r="I29" i="3"/>
  <c r="G29" i="3"/>
  <c r="F22" i="3"/>
  <c r="G22" i="3"/>
  <c r="C22" i="3"/>
  <c r="H22" i="3"/>
  <c r="K22" i="3"/>
  <c r="D22" i="3"/>
  <c r="J22" i="3"/>
  <c r="I22" i="3"/>
  <c r="H16" i="3"/>
  <c r="I16" i="3"/>
  <c r="C16" i="3"/>
  <c r="G16" i="3"/>
  <c r="J16" i="3"/>
  <c r="D16" i="3"/>
  <c r="K16" i="3"/>
  <c r="F16" i="3"/>
  <c r="F35" i="3"/>
  <c r="J35" i="3"/>
  <c r="H35" i="3"/>
  <c r="I35" i="3"/>
  <c r="K35" i="3"/>
  <c r="C35" i="3"/>
  <c r="G35" i="3"/>
  <c r="D35" i="3"/>
  <c r="I19" i="3"/>
  <c r="J19" i="3"/>
  <c r="D19" i="3"/>
  <c r="G19" i="3"/>
  <c r="K19" i="3"/>
  <c r="F19" i="3"/>
  <c r="C19" i="3"/>
  <c r="H19" i="3"/>
  <c r="C14" i="3"/>
  <c r="J14" i="3"/>
  <c r="H14" i="3"/>
  <c r="F14" i="3"/>
  <c r="I14" i="3"/>
  <c r="G14" i="3"/>
  <c r="D14" i="3"/>
  <c r="K14" i="3"/>
  <c r="J17" i="3"/>
  <c r="H17" i="3"/>
  <c r="G17" i="3"/>
  <c r="I17" i="3"/>
  <c r="D17" i="3"/>
  <c r="K17" i="3"/>
  <c r="F17" i="3"/>
  <c r="C17" i="3"/>
  <c r="F13" i="3"/>
  <c r="H13" i="3"/>
  <c r="C13" i="3"/>
  <c r="K13" i="3"/>
  <c r="D13" i="3"/>
  <c r="I13" i="3"/>
  <c r="J13" i="3"/>
  <c r="G13" i="3"/>
  <c r="J24" i="3"/>
  <c r="H24" i="3"/>
  <c r="F24" i="3"/>
  <c r="K24" i="3"/>
  <c r="I24" i="3"/>
  <c r="D24" i="3"/>
  <c r="C24" i="3"/>
  <c r="G24" i="3"/>
  <c r="G34" i="3"/>
  <c r="D34" i="3"/>
  <c r="H34" i="3"/>
  <c r="K34" i="3"/>
  <c r="J34" i="3"/>
  <c r="F34" i="3"/>
  <c r="C34" i="3"/>
  <c r="I34" i="3"/>
  <c r="C20" i="3"/>
  <c r="H20" i="3"/>
  <c r="D20" i="3"/>
  <c r="K20" i="3"/>
  <c r="G20" i="3"/>
  <c r="J20" i="3"/>
  <c r="F20" i="3"/>
  <c r="I20" i="3"/>
  <c r="G23" i="3"/>
  <c r="F23" i="3"/>
  <c r="H23" i="3"/>
  <c r="K23" i="3"/>
  <c r="J23" i="3"/>
  <c r="I23" i="3"/>
  <c r="C23" i="3"/>
  <c r="D23" i="3"/>
  <c r="K6" i="3"/>
  <c r="C6" i="3"/>
  <c r="H6" i="3"/>
  <c r="G6" i="3"/>
  <c r="I6" i="3"/>
  <c r="J6" i="3"/>
  <c r="D6" i="3"/>
  <c r="F6" i="3"/>
  <c r="G8" i="3"/>
  <c r="F8" i="3"/>
  <c r="D8" i="3"/>
  <c r="K8" i="3"/>
  <c r="J8" i="3"/>
  <c r="C8" i="3"/>
  <c r="H8" i="3"/>
  <c r="I8" i="3"/>
  <c r="F30" i="3"/>
  <c r="I30" i="3"/>
  <c r="K30" i="3"/>
  <c r="D30" i="3"/>
  <c r="C30" i="3"/>
  <c r="G30" i="3"/>
  <c r="H30" i="3"/>
  <c r="J30" i="3"/>
  <c r="K26" i="3"/>
  <c r="H26" i="3"/>
  <c r="G26" i="3"/>
  <c r="J26" i="3"/>
  <c r="I26" i="3"/>
  <c r="C26" i="3"/>
  <c r="D26" i="3"/>
  <c r="F26" i="3"/>
  <c r="D33" i="3"/>
  <c r="C33" i="3"/>
  <c r="H33" i="3"/>
  <c r="J33" i="3"/>
  <c r="I33" i="3"/>
  <c r="G33" i="3"/>
  <c r="F33" i="3"/>
  <c r="K33" i="3"/>
  <c r="C18" i="3"/>
  <c r="F18" i="3"/>
  <c r="J18" i="3"/>
  <c r="I18" i="3"/>
  <c r="D18" i="3"/>
  <c r="G18" i="3"/>
  <c r="K18" i="3"/>
  <c r="H18" i="3"/>
  <c r="M33" i="2"/>
  <c r="M31" i="2"/>
  <c r="M9" i="2"/>
  <c r="M41" i="2"/>
  <c r="M37" i="2"/>
  <c r="M33" i="3"/>
  <c r="B31" i="2"/>
  <c r="E31" i="2"/>
  <c r="L31" i="2"/>
  <c r="M30" i="2"/>
  <c r="M12" i="2"/>
  <c r="M25" i="3"/>
  <c r="M27" i="2"/>
  <c r="M19" i="3"/>
  <c r="M39" i="3"/>
  <c r="M31" i="3"/>
  <c r="M27" i="3"/>
  <c r="M40" i="2"/>
  <c r="B27" i="2"/>
  <c r="E27" i="2"/>
  <c r="L27" i="2"/>
  <c r="M16" i="3"/>
  <c r="M23" i="2"/>
  <c r="B27" i="3"/>
  <c r="E27" i="3"/>
  <c r="L27" i="3"/>
  <c r="M38" i="2"/>
  <c r="M22" i="3"/>
  <c r="M37" i="3"/>
  <c r="B22" i="2"/>
  <c r="E22" i="2"/>
  <c r="L22" i="2"/>
  <c r="M22" i="2"/>
  <c r="M10" i="3"/>
  <c r="M24" i="3"/>
  <c r="M25" i="2"/>
  <c r="B39" i="2"/>
  <c r="E39" i="2"/>
  <c r="L39" i="2"/>
  <c r="M39" i="2"/>
  <c r="B9" i="2"/>
  <c r="E9" i="2"/>
  <c r="L9" i="2"/>
  <c r="B41" i="2"/>
  <c r="E41" i="2"/>
  <c r="L41" i="2"/>
  <c r="B10" i="3"/>
  <c r="E10" i="3"/>
  <c r="L10" i="3"/>
  <c r="B7" i="2"/>
  <c r="E7" i="2"/>
  <c r="L7" i="2"/>
  <c r="M7" i="2"/>
  <c r="B38" i="2"/>
  <c r="E38" i="2"/>
  <c r="L38" i="2"/>
  <c r="M21" i="3"/>
  <c r="M32" i="3"/>
  <c r="M15" i="3"/>
  <c r="B39" i="3"/>
  <c r="E39" i="3"/>
  <c r="L39" i="3"/>
  <c r="B31" i="3"/>
  <c r="E31" i="3"/>
  <c r="L31" i="3"/>
  <c r="B19" i="3"/>
  <c r="E19" i="3"/>
  <c r="L19" i="3"/>
  <c r="M13" i="3"/>
  <c r="M16" i="2"/>
  <c r="M24" i="2"/>
  <c r="M35" i="2"/>
  <c r="M34" i="2"/>
  <c r="M35" i="3"/>
  <c r="B25" i="3"/>
  <c r="E25" i="3"/>
  <c r="L25" i="3"/>
  <c r="M13" i="2"/>
  <c r="B22" i="3"/>
  <c r="E22" i="3"/>
  <c r="L22" i="3"/>
  <c r="M7" i="3"/>
  <c r="B23" i="2"/>
  <c r="E23" i="2"/>
  <c r="L23" i="2"/>
  <c r="B13" i="2"/>
  <c r="E13" i="2"/>
  <c r="L13" i="2"/>
  <c r="B29" i="2"/>
  <c r="E29" i="2"/>
  <c r="L29" i="2"/>
  <c r="M29" i="2"/>
  <c r="M14" i="2"/>
  <c r="B25" i="2"/>
  <c r="E25" i="2"/>
  <c r="L25" i="2"/>
  <c r="M20" i="3"/>
  <c r="B21" i="3"/>
  <c r="E21" i="3"/>
  <c r="L21" i="3"/>
  <c r="B15" i="3"/>
  <c r="E15" i="3"/>
  <c r="L15" i="3"/>
  <c r="M36" i="3"/>
  <c r="B16" i="2"/>
  <c r="E16" i="2"/>
  <c r="L16" i="2"/>
  <c r="B35" i="2"/>
  <c r="E35" i="2"/>
  <c r="L35" i="2"/>
  <c r="B28" i="2"/>
  <c r="E28" i="2"/>
  <c r="L28" i="2"/>
  <c r="M28" i="2"/>
  <c r="B30" i="2"/>
  <c r="E30" i="2"/>
  <c r="L30" i="2"/>
  <c r="B7" i="3"/>
  <c r="E7" i="3"/>
  <c r="L7" i="3"/>
  <c r="M17" i="3"/>
  <c r="M17" i="2"/>
  <c r="B11" i="2"/>
  <c r="E11" i="2"/>
  <c r="L11" i="2"/>
  <c r="M11" i="2"/>
  <c r="M8" i="2"/>
  <c r="M14" i="3"/>
  <c r="B19" i="2"/>
  <c r="E19" i="2"/>
  <c r="L19" i="2"/>
  <c r="M19" i="2"/>
  <c r="B10" i="2"/>
  <c r="E10" i="2"/>
  <c r="L10" i="2"/>
  <c r="M10" i="2"/>
  <c r="B6" i="3"/>
  <c r="E6" i="3"/>
  <c r="L6" i="3"/>
  <c r="M6" i="3"/>
  <c r="M29" i="3"/>
  <c r="B12" i="2"/>
  <c r="E12" i="2"/>
  <c r="L12" i="2"/>
  <c r="B8" i="3"/>
  <c r="E8" i="3"/>
  <c r="L8" i="3"/>
  <c r="M8" i="3"/>
  <c r="B21" i="2"/>
  <c r="E21" i="2"/>
  <c r="L21" i="2"/>
  <c r="M21" i="2"/>
  <c r="M18" i="2"/>
  <c r="B36" i="2"/>
  <c r="E36" i="2"/>
  <c r="L36" i="2"/>
  <c r="M36" i="2"/>
  <c r="B8" i="2"/>
  <c r="E8" i="2"/>
  <c r="L8" i="2"/>
  <c r="B37" i="2"/>
  <c r="E37" i="2"/>
  <c r="L37" i="2"/>
  <c r="B15" i="2"/>
  <c r="E15" i="2"/>
  <c r="L15" i="2"/>
  <c r="M15" i="2"/>
  <c r="B32" i="3"/>
  <c r="E32" i="3"/>
  <c r="L32" i="3"/>
  <c r="M42" i="2"/>
  <c r="B34" i="2"/>
  <c r="E34" i="2"/>
  <c r="L34" i="2"/>
  <c r="M6" i="2"/>
  <c r="B26" i="3"/>
  <c r="E26" i="3"/>
  <c r="L26" i="3"/>
  <c r="M26" i="3"/>
  <c r="B26" i="2"/>
  <c r="E26" i="2"/>
  <c r="L26" i="2"/>
  <c r="M26" i="2"/>
  <c r="M30" i="3"/>
  <c r="B18" i="2"/>
  <c r="E18" i="2"/>
  <c r="L18" i="2"/>
  <c r="B37" i="3"/>
  <c r="E37" i="3"/>
  <c r="L37" i="3"/>
  <c r="B30" i="3"/>
  <c r="E30" i="3"/>
  <c r="L30" i="3"/>
  <c r="B14" i="3"/>
  <c r="E14" i="3"/>
  <c r="L14" i="3"/>
  <c r="B36" i="3"/>
  <c r="E36" i="3"/>
  <c r="L36" i="3"/>
  <c r="B20" i="2"/>
  <c r="E20" i="2"/>
  <c r="L20" i="2"/>
  <c r="M20" i="2"/>
  <c r="B20" i="3"/>
  <c r="E20" i="3"/>
  <c r="L20" i="3"/>
  <c r="M11" i="3"/>
  <c r="B34" i="3"/>
  <c r="E34" i="3"/>
  <c r="L34" i="3"/>
  <c r="M34" i="3"/>
  <c r="B17" i="3"/>
  <c r="E17" i="3"/>
  <c r="L17" i="3"/>
  <c r="B13" i="3"/>
  <c r="E13" i="3"/>
  <c r="L13" i="3"/>
  <c r="B17" i="2"/>
  <c r="E17" i="2"/>
  <c r="L17" i="2"/>
  <c r="B9" i="3"/>
  <c r="E9" i="3"/>
  <c r="L9" i="3"/>
  <c r="M9" i="3"/>
  <c r="B40" i="2"/>
  <c r="E40" i="2"/>
  <c r="L40" i="2"/>
  <c r="B11" i="3"/>
  <c r="E11" i="3"/>
  <c r="L11" i="3"/>
  <c r="B28" i="3"/>
  <c r="E28" i="3"/>
  <c r="L28" i="3"/>
  <c r="M28" i="3"/>
  <c r="B42" i="2"/>
  <c r="E42" i="2"/>
  <c r="L42" i="2"/>
  <c r="B12" i="3"/>
  <c r="E12" i="3"/>
  <c r="L12" i="3"/>
  <c r="M12" i="3"/>
  <c r="B29" i="3"/>
  <c r="E29" i="3"/>
  <c r="L29" i="3"/>
  <c r="B6" i="2"/>
  <c r="E6" i="2"/>
  <c r="L6" i="2"/>
  <c r="B18" i="3"/>
  <c r="E18" i="3"/>
  <c r="L18" i="3"/>
  <c r="M18" i="3"/>
  <c r="B38" i="3"/>
  <c r="E38" i="3"/>
  <c r="L38" i="3"/>
  <c r="M38" i="3"/>
  <c r="B33" i="2"/>
  <c r="E33" i="2"/>
  <c r="L33" i="2"/>
  <c r="B32" i="2"/>
  <c r="E32" i="2"/>
  <c r="L32" i="2"/>
  <c r="M32" i="2"/>
  <c r="M23" i="3"/>
  <c r="B14" i="2"/>
  <c r="E14" i="2"/>
  <c r="L14" i="2"/>
  <c r="B24" i="2"/>
  <c r="E24" i="2"/>
  <c r="L24" i="2"/>
  <c r="B23" i="3"/>
  <c r="E23" i="3"/>
  <c r="L23" i="3"/>
  <c r="B35" i="3"/>
  <c r="E35" i="3"/>
  <c r="L35" i="3"/>
  <c r="B24" i="3"/>
  <c r="E24" i="3"/>
  <c r="L24" i="3"/>
  <c r="B33" i="3"/>
  <c r="E33" i="3"/>
  <c r="L33" i="3"/>
  <c r="B16" i="3"/>
  <c r="E16" i="3"/>
  <c r="L16" i="3"/>
</calcChain>
</file>

<file path=xl/sharedStrings.xml><?xml version="1.0" encoding="utf-8"?>
<sst xmlns="http://schemas.openxmlformats.org/spreadsheetml/2006/main" count="1959" uniqueCount="692">
  <si>
    <t>SUSSEX UNDER 11 QUADKIDS CHAMPIONSHIPS 6th JULY 2014 at WITHDEAN</t>
  </si>
  <si>
    <t>UNDER 15 BOYS &amp; UNDER 17 MEN 3000M CHAMPIONSHIPS 6th JULY at WITHDEAN</t>
  </si>
  <si>
    <t>BOYS</t>
  </si>
  <si>
    <t>Heat 1</t>
  </si>
  <si>
    <t>Wind: -1.3 M/S</t>
  </si>
  <si>
    <t xml:space="preserve"> 1</t>
  </si>
  <si>
    <t>George Miller</t>
  </si>
  <si>
    <t>N/A</t>
  </si>
  <si>
    <t xml:space="preserve"> 10.80</t>
  </si>
  <si>
    <t xml:space="preserve"> 2</t>
  </si>
  <si>
    <t>Adam West</t>
  </si>
  <si>
    <t>HBS</t>
  </si>
  <si>
    <t xml:space="preserve"> 11.03</t>
  </si>
  <si>
    <t xml:space="preserve"> 3</t>
  </si>
  <si>
    <t>Cole Powell</t>
  </si>
  <si>
    <t>CRA</t>
  </si>
  <si>
    <t xml:space="preserve"> 11.05</t>
  </si>
  <si>
    <t xml:space="preserve"> 4</t>
  </si>
  <si>
    <t>William Snashall</t>
  </si>
  <si>
    <t xml:space="preserve"> 11.29</t>
  </si>
  <si>
    <t xml:space="preserve"> 5</t>
  </si>
  <si>
    <t>Philip Dandy</t>
  </si>
  <si>
    <t xml:space="preserve"> 11.32</t>
  </si>
  <si>
    <t xml:space="preserve"> 6</t>
  </si>
  <si>
    <t>Isaac Hardy-Awesu</t>
  </si>
  <si>
    <t>B&amp;H</t>
  </si>
  <si>
    <t xml:space="preserve"> 11.89</t>
  </si>
  <si>
    <t>Heat 2</t>
  </si>
  <si>
    <t>Wind: -1.7 M/S</t>
  </si>
  <si>
    <t>Danny Ross-Horton</t>
  </si>
  <si>
    <t xml:space="preserve"> 10.63</t>
  </si>
  <si>
    <t>Samuel Packham</t>
  </si>
  <si>
    <t xml:space="preserve"> 10.89</t>
  </si>
  <si>
    <t>Fred Watkins</t>
  </si>
  <si>
    <t>LEW</t>
  </si>
  <si>
    <t xml:space="preserve"> 11.01</t>
  </si>
  <si>
    <t>Douglas Zveushe</t>
  </si>
  <si>
    <t>PHX</t>
  </si>
  <si>
    <t>Louis Kill</t>
  </si>
  <si>
    <t xml:space="preserve"> 11.84</t>
  </si>
  <si>
    <t>Cian Cassidy</t>
  </si>
  <si>
    <t xml:space="preserve"> 11.97</t>
  </si>
  <si>
    <t>Heat 3</t>
  </si>
  <si>
    <t>Wind: -0.5 M/S</t>
  </si>
  <si>
    <t>William Saunders</t>
  </si>
  <si>
    <t xml:space="preserve"> 10.77</t>
  </si>
  <si>
    <t>Alex Green</t>
  </si>
  <si>
    <t xml:space="preserve"> 10.85</t>
  </si>
  <si>
    <t>Seb Ellis</t>
  </si>
  <si>
    <t>Joel Skey</t>
  </si>
  <si>
    <t>HHH</t>
  </si>
  <si>
    <t xml:space="preserve"> 11.31</t>
  </si>
  <si>
    <t>Michael Allison</t>
  </si>
  <si>
    <t xml:space="preserve"> 11.86</t>
  </si>
  <si>
    <t>Daniel O'Reilly</t>
  </si>
  <si>
    <t xml:space="preserve"> 12.13</t>
  </si>
  <si>
    <t xml:space="preserve"> 7</t>
  </si>
  <si>
    <t>Kim Ranson</t>
  </si>
  <si>
    <t xml:space="preserve"> 12.18</t>
  </si>
  <si>
    <t>Final</t>
  </si>
  <si>
    <t>Wind: -0.1 M/S</t>
  </si>
  <si>
    <t xml:space="preserve"> 10.49</t>
  </si>
  <si>
    <t xml:space="preserve"> 10.53</t>
  </si>
  <si>
    <t xml:space="preserve"> 10.68</t>
  </si>
  <si>
    <t xml:space="preserve"> 10.82</t>
  </si>
  <si>
    <t xml:space="preserve"> 10.83</t>
  </si>
  <si>
    <t xml:space="preserve"> 8</t>
  </si>
  <si>
    <t xml:space="preserve"> 11.00</t>
  </si>
  <si>
    <t>Wind: +0.1 M/S</t>
  </si>
  <si>
    <t>Adam Lindo</t>
  </si>
  <si>
    <t xml:space="preserve"> 20.86</t>
  </si>
  <si>
    <t xml:space="preserve"> 20.94</t>
  </si>
  <si>
    <t xml:space="preserve"> 21.17</t>
  </si>
  <si>
    <t>Thomas Page</t>
  </si>
  <si>
    <t xml:space="preserve"> 21.58</t>
  </si>
  <si>
    <t xml:space="preserve"> 21.68</t>
  </si>
  <si>
    <t>Christopher Anson</t>
  </si>
  <si>
    <t xml:space="preserve"> 21.83</t>
  </si>
  <si>
    <t xml:space="preserve"> 22.00</t>
  </si>
  <si>
    <t xml:space="preserve"> 24.03</t>
  </si>
  <si>
    <t>Oliver Berrisford</t>
  </si>
  <si>
    <t xml:space="preserve"> 21.70</t>
  </si>
  <si>
    <t>Alexander Field</t>
  </si>
  <si>
    <t>EBR</t>
  </si>
  <si>
    <t xml:space="preserve"> 22.03</t>
  </si>
  <si>
    <t xml:space="preserve"> 22.07</t>
  </si>
  <si>
    <t>Luke Ellard</t>
  </si>
  <si>
    <t>WDH</t>
  </si>
  <si>
    <t xml:space="preserve"> 22.16</t>
  </si>
  <si>
    <t>Finley Macleod</t>
  </si>
  <si>
    <t xml:space="preserve"> 22.93</t>
  </si>
  <si>
    <t>Marc Kenneally</t>
  </si>
  <si>
    <t xml:space="preserve"> 23.28</t>
  </si>
  <si>
    <t xml:space="preserve"> 24.54</t>
  </si>
  <si>
    <t>Wind: +2.9 M/S</t>
  </si>
  <si>
    <t xml:space="preserve"> 20.81</t>
  </si>
  <si>
    <t xml:space="preserve"> 20.96</t>
  </si>
  <si>
    <t xml:space="preserve"> 21.45</t>
  </si>
  <si>
    <t xml:space="preserve"> 21.47</t>
  </si>
  <si>
    <t xml:space="preserve"> 21.50</t>
  </si>
  <si>
    <t xml:space="preserve"> 21.67</t>
  </si>
  <si>
    <t xml:space="preserve"> 21.74</t>
  </si>
  <si>
    <t>75M</t>
  </si>
  <si>
    <t>150M</t>
  </si>
  <si>
    <t>Jamie Arnold</t>
  </si>
  <si>
    <t xml:space="preserve"> 2:30.15</t>
  </si>
  <si>
    <t>Adam Firsht</t>
  </si>
  <si>
    <t xml:space="preserve"> 2:31.11</t>
  </si>
  <si>
    <t>Max Brazier</t>
  </si>
  <si>
    <t xml:space="preserve"> 2:32.76</t>
  </si>
  <si>
    <t>Alex Brothwell</t>
  </si>
  <si>
    <t xml:space="preserve"> 2:34.75</t>
  </si>
  <si>
    <t xml:space="preserve"> 2:36.38</t>
  </si>
  <si>
    <t>Atticus Mohapi-Dobouny</t>
  </si>
  <si>
    <t xml:space="preserve"> 2:37.76</t>
  </si>
  <si>
    <t>Luke McCallum</t>
  </si>
  <si>
    <t xml:space="preserve"> 2:42.99</t>
  </si>
  <si>
    <t xml:space="preserve"> 2:43.65</t>
  </si>
  <si>
    <t xml:space="preserve"> 9</t>
  </si>
  <si>
    <t>Ben Neale</t>
  </si>
  <si>
    <t xml:space="preserve"> 2:44.31</t>
  </si>
  <si>
    <t xml:space="preserve"> 10</t>
  </si>
  <si>
    <t>Jake Smith</t>
  </si>
  <si>
    <t xml:space="preserve"> 2:56.42</t>
  </si>
  <si>
    <t>800M</t>
  </si>
  <si>
    <t xml:space="preserve"> 3:45.10</t>
  </si>
  <si>
    <t>Finn Halloren</t>
  </si>
  <si>
    <t xml:space="preserve"> 3:50.74</t>
  </si>
  <si>
    <t>Leo Brewer</t>
  </si>
  <si>
    <t xml:space="preserve"> 3:54.99</t>
  </si>
  <si>
    <t xml:space="preserve"> 3:59.78</t>
  </si>
  <si>
    <t>Patrick Connolly</t>
  </si>
  <si>
    <t xml:space="preserve"> 4:08.60</t>
  </si>
  <si>
    <t>Tom Ridley</t>
  </si>
  <si>
    <t xml:space="preserve"> 4:13.38</t>
  </si>
  <si>
    <t>Lucas Losh</t>
  </si>
  <si>
    <t xml:space="preserve"> 4:15.44</t>
  </si>
  <si>
    <t xml:space="preserve"> 4:21.23</t>
  </si>
  <si>
    <t>Daniel Westwood</t>
  </si>
  <si>
    <t xml:space="preserve"> 4:24.13</t>
  </si>
  <si>
    <t>Adam Smith</t>
  </si>
  <si>
    <t xml:space="preserve"> 4:34.67</t>
  </si>
  <si>
    <t>1200M</t>
  </si>
  <si>
    <t>Q</t>
  </si>
  <si>
    <t>q  (.042)</t>
  </si>
  <si>
    <t>q</t>
  </si>
  <si>
    <t>Wind: +0.0 M/S</t>
  </si>
  <si>
    <t>Charlie Richards</t>
  </si>
  <si>
    <t>HOL</t>
  </si>
  <si>
    <t xml:space="preserve"> 13.98</t>
  </si>
  <si>
    <t xml:space="preserve"> 14.84</t>
  </si>
  <si>
    <t xml:space="preserve"> 15.40</t>
  </si>
  <si>
    <t xml:space="preserve"> 16.17</t>
  </si>
  <si>
    <t xml:space="preserve"> 17.09</t>
  </si>
  <si>
    <t>Horsham 'A'</t>
  </si>
  <si>
    <t xml:space="preserve"> 56.76</t>
  </si>
  <si>
    <t>Crawley 'A'</t>
  </si>
  <si>
    <t xml:space="preserve"> 56.90</t>
  </si>
  <si>
    <t>B&amp;H 'A'</t>
  </si>
  <si>
    <t xml:space="preserve"> 57.27</t>
  </si>
  <si>
    <t>B&amp;H 'B'</t>
  </si>
  <si>
    <t xml:space="preserve"> 59.50</t>
  </si>
  <si>
    <t>Crawley 'B'</t>
  </si>
  <si>
    <t xml:space="preserve"> 59.53</t>
  </si>
  <si>
    <t>Haywards Heath 'A'</t>
  </si>
  <si>
    <t xml:space="preserve"> 1:01.00</t>
  </si>
  <si>
    <t>Crawley 'C'</t>
  </si>
  <si>
    <t xml:space="preserve"> 1:02.30</t>
  </si>
  <si>
    <t>B&amp;H 'C'</t>
  </si>
  <si>
    <t xml:space="preserve"> 1:02.34</t>
  </si>
  <si>
    <t>4x100M RELAY</t>
  </si>
  <si>
    <t>75M HURDLES</t>
  </si>
  <si>
    <t>GIRLS</t>
  </si>
  <si>
    <t>UNDER 15 BOYS</t>
  </si>
  <si>
    <t>UNDER 17 MEN</t>
  </si>
  <si>
    <t>Tobias Baker</t>
  </si>
  <si>
    <t xml:space="preserve"> 10:06.53</t>
  </si>
  <si>
    <t>Harry Pink</t>
  </si>
  <si>
    <t>CHI</t>
  </si>
  <si>
    <t xml:space="preserve"> 10:08.57</t>
  </si>
  <si>
    <t>Matthew Holbrook</t>
  </si>
  <si>
    <t xml:space="preserve"> 11:04.07</t>
  </si>
  <si>
    <t xml:space="preserve"> 9:46.49</t>
  </si>
  <si>
    <t>Tomer Tarragano</t>
  </si>
  <si>
    <t xml:space="preserve"> 10:28.18</t>
  </si>
  <si>
    <t>Jasper Baker</t>
  </si>
  <si>
    <t xml:space="preserve"> 10:36.86</t>
  </si>
  <si>
    <t>George Dyer</t>
  </si>
  <si>
    <t xml:space="preserve"> 10:43.30</t>
  </si>
  <si>
    <t>Jack Etherton</t>
  </si>
  <si>
    <t xml:space="preserve"> 10:56.99</t>
  </si>
  <si>
    <t>Harrison Bird</t>
  </si>
  <si>
    <t>U/A</t>
  </si>
  <si>
    <t xml:space="preserve"> 12:21.36</t>
  </si>
  <si>
    <t>Ben Martin</t>
  </si>
  <si>
    <t>(.049)</t>
  </si>
  <si>
    <t>Wind: NWI</t>
  </si>
  <si>
    <t>Kaujaruruamo Marshall</t>
  </si>
  <si>
    <t xml:space="preserve"> 10.50</t>
  </si>
  <si>
    <t>Kacey Weller</t>
  </si>
  <si>
    <t xml:space="preserve"> 11.39</t>
  </si>
  <si>
    <t>Shannon Vinten</t>
  </si>
  <si>
    <t xml:space="preserve"> 11.46</t>
  </si>
  <si>
    <t>Melissa Shaw</t>
  </si>
  <si>
    <t xml:space="preserve"> 11.58</t>
  </si>
  <si>
    <t>Kelsey Sutherland</t>
  </si>
  <si>
    <t xml:space="preserve"> 11.60</t>
  </si>
  <si>
    <t>Hattie Collins</t>
  </si>
  <si>
    <t xml:space="preserve"> 12.47</t>
  </si>
  <si>
    <t>Alex Bartram</t>
  </si>
  <si>
    <t xml:space="preserve"> 12.63</t>
  </si>
  <si>
    <t>Emily Dore</t>
  </si>
  <si>
    <t xml:space="preserve"> 10.47</t>
  </si>
  <si>
    <t>Ellie Franklin</t>
  </si>
  <si>
    <t xml:space="preserve"> 11.23</t>
  </si>
  <si>
    <t>Amy Dallas</t>
  </si>
  <si>
    <t xml:space="preserve"> 11.28</t>
  </si>
  <si>
    <t>Lottie Wright</t>
  </si>
  <si>
    <t xml:space="preserve"> 11.41</t>
  </si>
  <si>
    <t>Millie Noyce</t>
  </si>
  <si>
    <t xml:space="preserve"> 11.55</t>
  </si>
  <si>
    <t>Katie Small</t>
  </si>
  <si>
    <t xml:space="preserve"> 11.88</t>
  </si>
  <si>
    <t>Jennifer Dunstan</t>
  </si>
  <si>
    <t xml:space="preserve"> 12.38</t>
  </si>
  <si>
    <t>Ella Hannyngton</t>
  </si>
  <si>
    <t xml:space="preserve"> 10.81</t>
  </si>
  <si>
    <t>Talula Gascoine</t>
  </si>
  <si>
    <t xml:space="preserve"> 10.93</t>
  </si>
  <si>
    <t>Jemma Edgar</t>
  </si>
  <si>
    <t>EGD</t>
  </si>
  <si>
    <t xml:space="preserve"> 11.27</t>
  </si>
  <si>
    <t>Olivia Aung</t>
  </si>
  <si>
    <t xml:space="preserve"> 11.53</t>
  </si>
  <si>
    <t>Maddy Turner</t>
  </si>
  <si>
    <t xml:space="preserve"> 11.67</t>
  </si>
  <si>
    <t>Francesca Tilley</t>
  </si>
  <si>
    <t xml:space="preserve"> 11.93</t>
  </si>
  <si>
    <t>Sophie Plowright</t>
  </si>
  <si>
    <t xml:space="preserve"> 12.21</t>
  </si>
  <si>
    <t>Heat 4</t>
  </si>
  <si>
    <t>Lauren Lethbridge</t>
  </si>
  <si>
    <t xml:space="preserve"> 10.74</t>
  </si>
  <si>
    <t>Eve Lucas</t>
  </si>
  <si>
    <t>Anushka Patel</t>
  </si>
  <si>
    <t xml:space="preserve"> 11.75</t>
  </si>
  <si>
    <t>Eloise Longhurst</t>
  </si>
  <si>
    <t xml:space="preserve"> 11.92</t>
  </si>
  <si>
    <t>Eloise Richards</t>
  </si>
  <si>
    <t xml:space="preserve"> 11.98</t>
  </si>
  <si>
    <t>Chloe Kornevall</t>
  </si>
  <si>
    <t xml:space="preserve"> 12.44</t>
  </si>
  <si>
    <t>Heat 5</t>
  </si>
  <si>
    <t>Lucy Hirst</t>
  </si>
  <si>
    <t xml:space="preserve"> 10.72</t>
  </si>
  <si>
    <t>Sophie Hooper</t>
  </si>
  <si>
    <t xml:space="preserve"> 11.51</t>
  </si>
  <si>
    <t>Mia O'Hara</t>
  </si>
  <si>
    <t xml:space="preserve"> 11.57</t>
  </si>
  <si>
    <t>Sasha James</t>
  </si>
  <si>
    <t xml:space="preserve"> 11.81</t>
  </si>
  <si>
    <t>Anya Loy</t>
  </si>
  <si>
    <t xml:space="preserve"> 12.03</t>
  </si>
  <si>
    <t>Amy Ellis</t>
  </si>
  <si>
    <t xml:space="preserve"> 12.46</t>
  </si>
  <si>
    <t>Heat 6</t>
  </si>
  <si>
    <t>Katie Bristowe</t>
  </si>
  <si>
    <t xml:space="preserve"> 10.44</t>
  </si>
  <si>
    <t>Anna Dornbusch</t>
  </si>
  <si>
    <t>Phoebe Thoms</t>
  </si>
  <si>
    <t xml:space="preserve"> 11.07</t>
  </si>
  <si>
    <t>Abigail Packham</t>
  </si>
  <si>
    <t>Bethany Smith</t>
  </si>
  <si>
    <t>Jessica O'Flaherty</t>
  </si>
  <si>
    <t xml:space="preserve"> 12.15</t>
  </si>
  <si>
    <t>Roxy Jones</t>
  </si>
  <si>
    <t xml:space="preserve"> 12.16</t>
  </si>
  <si>
    <t>Wind: -2.0 M/S</t>
  </si>
  <si>
    <t xml:space="preserve"> 10.56</t>
  </si>
  <si>
    <t xml:space="preserve"> 10.71</t>
  </si>
  <si>
    <t xml:space="preserve"> 10.86</t>
  </si>
  <si>
    <t xml:space="preserve"> 10.94</t>
  </si>
  <si>
    <t>Wind: +1.6 M/S</t>
  </si>
  <si>
    <t xml:space="preserve"> 20.80</t>
  </si>
  <si>
    <t>Freya Millis</t>
  </si>
  <si>
    <t xml:space="preserve"> 21.29</t>
  </si>
  <si>
    <t xml:space="preserve"> 22.89</t>
  </si>
  <si>
    <t xml:space="preserve"> 23.19</t>
  </si>
  <si>
    <t>Francesca White</t>
  </si>
  <si>
    <t xml:space="preserve"> 23.67</t>
  </si>
  <si>
    <t xml:space="preserve"> 24.86</t>
  </si>
  <si>
    <t>Rachel Berry</t>
  </si>
  <si>
    <t xml:space="preserve"> 25.70</t>
  </si>
  <si>
    <t>Wind: +1.4 M/S</t>
  </si>
  <si>
    <t xml:space="preserve"> 20.51</t>
  </si>
  <si>
    <t xml:space="preserve"> 20.87</t>
  </si>
  <si>
    <t xml:space="preserve"> 21.26</t>
  </si>
  <si>
    <t>Saoirse McGuinness</t>
  </si>
  <si>
    <t xml:space="preserve"> 22.05</t>
  </si>
  <si>
    <t xml:space="preserve"> 22.18</t>
  </si>
  <si>
    <t xml:space="preserve"> 22.88</t>
  </si>
  <si>
    <t>Isobel Golding</t>
  </si>
  <si>
    <t xml:space="preserve"> 24.28</t>
  </si>
  <si>
    <t>Mia Edwards</t>
  </si>
  <si>
    <t xml:space="preserve"> 25.80</t>
  </si>
  <si>
    <t>Wind: -0.2 M/S</t>
  </si>
  <si>
    <t>Calysta Morris</t>
  </si>
  <si>
    <t>BDW</t>
  </si>
  <si>
    <t xml:space="preserve"> 20.40</t>
  </si>
  <si>
    <t xml:space="preserve"> 21.99</t>
  </si>
  <si>
    <t>Verity Millar-Sarahs</t>
  </si>
  <si>
    <t xml:space="preserve"> 22.01</t>
  </si>
  <si>
    <t xml:space="preserve"> 22.19</t>
  </si>
  <si>
    <t xml:space="preserve"> 22.66</t>
  </si>
  <si>
    <t>Sophie Binns</t>
  </si>
  <si>
    <t xml:space="preserve"> 23.39</t>
  </si>
  <si>
    <t xml:space="preserve"> 23.71</t>
  </si>
  <si>
    <t xml:space="preserve"> 20.61</t>
  </si>
  <si>
    <t xml:space="preserve"> 21.46</t>
  </si>
  <si>
    <t xml:space="preserve"> 21.71</t>
  </si>
  <si>
    <t xml:space="preserve"> 21.88</t>
  </si>
  <si>
    <t>Louison-Yves DuboisKeen</t>
  </si>
  <si>
    <t xml:space="preserve"> 22.80</t>
  </si>
  <si>
    <t xml:space="preserve"> 23.33</t>
  </si>
  <si>
    <t xml:space="preserve"> 23.92</t>
  </si>
  <si>
    <t>Cydney Crumbie</t>
  </si>
  <si>
    <t xml:space="preserve"> 24.40</t>
  </si>
  <si>
    <t>Wind: +1.9 M/S</t>
  </si>
  <si>
    <t xml:space="preserve"> 20.54</t>
  </si>
  <si>
    <t xml:space="preserve"> 20.85</t>
  </si>
  <si>
    <t xml:space="preserve"> 20.89</t>
  </si>
  <si>
    <t xml:space="preserve"> 21.01</t>
  </si>
  <si>
    <t xml:space="preserve"> 21.04</t>
  </si>
  <si>
    <t xml:space="preserve"> 21.36</t>
  </si>
  <si>
    <t xml:space="preserve"> 21.55</t>
  </si>
  <si>
    <t>Eli Middleton</t>
  </si>
  <si>
    <t xml:space="preserve"> 2:41.69</t>
  </si>
  <si>
    <t>Grace Ellard</t>
  </si>
  <si>
    <t xml:space="preserve"> 2:49.31</t>
  </si>
  <si>
    <t xml:space="preserve"> 2:51.35</t>
  </si>
  <si>
    <t xml:space="preserve"> 2:56.71</t>
  </si>
  <si>
    <t xml:space="preserve"> 2:59.68</t>
  </si>
  <si>
    <t xml:space="preserve"> 3:02.70</t>
  </si>
  <si>
    <t xml:space="preserve"> 3:04.22</t>
  </si>
  <si>
    <t>Trinity Bird</t>
  </si>
  <si>
    <t xml:space="preserve"> 3:05.75</t>
  </si>
  <si>
    <t>Isabella Williams</t>
  </si>
  <si>
    <t xml:space="preserve"> 3:06.82</t>
  </si>
  <si>
    <t xml:space="preserve"> 3:12.33</t>
  </si>
  <si>
    <t>Maia Hardman</t>
  </si>
  <si>
    <t xml:space="preserve"> 2:28.27</t>
  </si>
  <si>
    <t>Harmony Cooper</t>
  </si>
  <si>
    <t>HAS</t>
  </si>
  <si>
    <t xml:space="preserve"> 2:28.40</t>
  </si>
  <si>
    <t>Florence Robinson</t>
  </si>
  <si>
    <t xml:space="preserve"> 2:32.53</t>
  </si>
  <si>
    <t>Florence Brook</t>
  </si>
  <si>
    <t xml:space="preserve"> 2:33.12</t>
  </si>
  <si>
    <t xml:space="preserve"> 2:33.78</t>
  </si>
  <si>
    <t>Rosie Gainsford</t>
  </si>
  <si>
    <t xml:space="preserve"> 2:33.79</t>
  </si>
  <si>
    <t xml:space="preserve"> 2:36.28</t>
  </si>
  <si>
    <t>Grace Ballantyne</t>
  </si>
  <si>
    <t xml:space="preserve"> 2:37.84</t>
  </si>
  <si>
    <t>Jessica Courtney</t>
  </si>
  <si>
    <t xml:space="preserve"> 2:37.92</t>
  </si>
  <si>
    <t xml:space="preserve"> 2:42.64</t>
  </si>
  <si>
    <t xml:space="preserve"> 11</t>
  </si>
  <si>
    <t>Jade Young</t>
  </si>
  <si>
    <t xml:space="preserve"> 2:46.92</t>
  </si>
  <si>
    <t>Race 1</t>
  </si>
  <si>
    <t>Race 2</t>
  </si>
  <si>
    <t>Gold</t>
  </si>
  <si>
    <t>Silver</t>
  </si>
  <si>
    <t>Bronze</t>
  </si>
  <si>
    <t>Olivia Wiseman</t>
  </si>
  <si>
    <t xml:space="preserve"> 4:11.15</t>
  </si>
  <si>
    <t>Eva Johnston-Ellis</t>
  </si>
  <si>
    <t xml:space="preserve"> 4:17.40</t>
  </si>
  <si>
    <t>Niamh Halloren</t>
  </si>
  <si>
    <t xml:space="preserve"> 4:20.63</t>
  </si>
  <si>
    <t>Lois Dooley</t>
  </si>
  <si>
    <t xml:space="preserve"> 4:23.77</t>
  </si>
  <si>
    <t>Rosie Firth</t>
  </si>
  <si>
    <t xml:space="preserve"> 4:26.83</t>
  </si>
  <si>
    <t xml:space="preserve"> 4:33.34</t>
  </si>
  <si>
    <t>Wind: +0.3 M/S</t>
  </si>
  <si>
    <t xml:space="preserve"> 12.73</t>
  </si>
  <si>
    <t xml:space="preserve"> 12.82</t>
  </si>
  <si>
    <t xml:space="preserve"> 13.27</t>
  </si>
  <si>
    <t xml:space="preserve"> 14.85</t>
  </si>
  <si>
    <t xml:space="preserve"> 15.18</t>
  </si>
  <si>
    <t>Wind: -0.7 M/S</t>
  </si>
  <si>
    <t xml:space="preserve"> 12.07</t>
  </si>
  <si>
    <t xml:space="preserve"> 12.66</t>
  </si>
  <si>
    <t>Lexie Spurr</t>
  </si>
  <si>
    <t xml:space="preserve"> 12.81</t>
  </si>
  <si>
    <t xml:space="preserve"> 14.23</t>
  </si>
  <si>
    <t>Wind: +1.8 M/S</t>
  </si>
  <si>
    <t xml:space="preserve"> 12.14</t>
  </si>
  <si>
    <t xml:space="preserve"> 12.20</t>
  </si>
  <si>
    <t xml:space="preserve"> 12.55</t>
  </si>
  <si>
    <t xml:space="preserve"> 12.61</t>
  </si>
  <si>
    <t xml:space="preserve"> 13.25</t>
  </si>
  <si>
    <t xml:space="preserve"> 13.26</t>
  </si>
  <si>
    <t xml:space="preserve"> 13.52</t>
  </si>
  <si>
    <t>70M HURDLES</t>
  </si>
  <si>
    <t xml:space="preserve"> 55.08</t>
  </si>
  <si>
    <t>Worthing 'A'</t>
  </si>
  <si>
    <t xml:space="preserve"> 56.94</t>
  </si>
  <si>
    <t xml:space="preserve"> 57.28</t>
  </si>
  <si>
    <t xml:space="preserve"> 57.41</t>
  </si>
  <si>
    <t>Lewes 'A'</t>
  </si>
  <si>
    <t xml:space="preserve"> 1:03.56</t>
  </si>
  <si>
    <t xml:space="preserve"> 1:05.33</t>
  </si>
  <si>
    <t xml:space="preserve"> 58.72</t>
  </si>
  <si>
    <t>Worthing 'B'</t>
  </si>
  <si>
    <t xml:space="preserve"> 1:00.98</t>
  </si>
  <si>
    <t xml:space="preserve"> 1:01.14</t>
  </si>
  <si>
    <t xml:space="preserve"> 1:02.41</t>
  </si>
  <si>
    <t>4X100M RELAY</t>
  </si>
  <si>
    <t>5=</t>
  </si>
  <si>
    <t>8=</t>
  </si>
  <si>
    <t>13=</t>
  </si>
  <si>
    <t>15=</t>
  </si>
  <si>
    <t>18=</t>
  </si>
  <si>
    <t>26=</t>
  </si>
  <si>
    <t>Athlete Name</t>
  </si>
  <si>
    <t>Team</t>
  </si>
  <si>
    <t>Points</t>
  </si>
  <si>
    <t>Time</t>
  </si>
  <si>
    <t>Distance</t>
  </si>
  <si>
    <t>Athlete</t>
  </si>
  <si>
    <t>Rank</t>
  </si>
  <si>
    <t>Total</t>
  </si>
  <si>
    <t>1</t>
  </si>
  <si>
    <t>29=</t>
  </si>
  <si>
    <t>Wind: -1.6 M/S</t>
  </si>
  <si>
    <t>James SAUNDERS</t>
  </si>
  <si>
    <t xml:space="preserve"> 11.45</t>
  </si>
  <si>
    <t>Toyo OLOKO</t>
  </si>
  <si>
    <t xml:space="preserve"> 11.64</t>
  </si>
  <si>
    <t>Callum PALMER</t>
  </si>
  <si>
    <t xml:space="preserve"> 11.72</t>
  </si>
  <si>
    <t>Calum ANDREWS</t>
  </si>
  <si>
    <t>Michael SHAW</t>
  </si>
  <si>
    <t>Joseph NOBLE</t>
  </si>
  <si>
    <t xml:space="preserve"> 12.75</t>
  </si>
  <si>
    <t>Archie ROWLES</t>
  </si>
  <si>
    <t xml:space="preserve"> 13.05</t>
  </si>
  <si>
    <t>Thomas KIMBER</t>
  </si>
  <si>
    <t>Arthur HAINES</t>
  </si>
  <si>
    <t>Ori BARTLE</t>
  </si>
  <si>
    <t>Ben FAIRMANN</t>
  </si>
  <si>
    <t>Sam DUNCAN</t>
  </si>
  <si>
    <t xml:space="preserve"> 11.94</t>
  </si>
  <si>
    <t>Joshua PAY</t>
  </si>
  <si>
    <t>Tom JEWITT</t>
  </si>
  <si>
    <t xml:space="preserve"> 12.39</t>
  </si>
  <si>
    <t>Jamie DOUGLASS</t>
  </si>
  <si>
    <t>Ben GOODWIN</t>
  </si>
  <si>
    <t>Ashton MACLEOD</t>
  </si>
  <si>
    <t xml:space="preserve"> 12.24</t>
  </si>
  <si>
    <t>Cameron NEAL-MACINNES</t>
  </si>
  <si>
    <t>Stanley MATTHEWS-LING</t>
  </si>
  <si>
    <t xml:space="preserve"> 12.88</t>
  </si>
  <si>
    <t>Callum CRUMBIE</t>
  </si>
  <si>
    <t xml:space="preserve"> 12.93</t>
  </si>
  <si>
    <t>Oscar DAVIES</t>
  </si>
  <si>
    <t xml:space="preserve"> 13.08</t>
  </si>
  <si>
    <t>Wind: +1.5 M/S</t>
  </si>
  <si>
    <t>Oliver HANGER</t>
  </si>
  <si>
    <t>Hayden BUSS</t>
  </si>
  <si>
    <t xml:space="preserve"> 12.25</t>
  </si>
  <si>
    <t>Callum CASEY</t>
  </si>
  <si>
    <t>Isaac LJUNGKVIST-EDWARDS</t>
  </si>
  <si>
    <t xml:space="preserve"> 12.43</t>
  </si>
  <si>
    <t>Daniel SEYMOUR</t>
  </si>
  <si>
    <t>George TAYLOR</t>
  </si>
  <si>
    <t>Jack SMART-WILLIAMS</t>
  </si>
  <si>
    <t xml:space="preserve"> 11.37</t>
  </si>
  <si>
    <t>Geordie GWYNN</t>
  </si>
  <si>
    <t xml:space="preserve"> 11.42</t>
  </si>
  <si>
    <t>Luke GAUSDEN</t>
  </si>
  <si>
    <t xml:space="preserve"> 12.26</t>
  </si>
  <si>
    <t>Cameron WELLS</t>
  </si>
  <si>
    <t xml:space="preserve"> 12.41</t>
  </si>
  <si>
    <t>Harrison GEORGE</t>
  </si>
  <si>
    <t>Will MATTHEWS</t>
  </si>
  <si>
    <t>Axel HEATH</t>
  </si>
  <si>
    <t xml:space="preserve"> 13.07</t>
  </si>
  <si>
    <t>Race 3</t>
  </si>
  <si>
    <t>Race 4</t>
  </si>
  <si>
    <t>Race 5</t>
  </si>
  <si>
    <t xml:space="preserve"> 1:53.06</t>
  </si>
  <si>
    <t xml:space="preserve"> 1:59.33</t>
  </si>
  <si>
    <t xml:space="preserve"> 2:00.00</t>
  </si>
  <si>
    <t xml:space="preserve"> 2:03.29</t>
  </si>
  <si>
    <t xml:space="preserve"> 2:05.47</t>
  </si>
  <si>
    <t xml:space="preserve"> 2:06.32</t>
  </si>
  <si>
    <t xml:space="preserve"> 2:09.76</t>
  </si>
  <si>
    <t xml:space="preserve"> 2:13.35</t>
  </si>
  <si>
    <t xml:space="preserve"> 2:13.69</t>
  </si>
  <si>
    <t xml:space="preserve"> 2:23.36</t>
  </si>
  <si>
    <t xml:space="preserve"> 2:25.07</t>
  </si>
  <si>
    <t xml:space="preserve"> 12</t>
  </si>
  <si>
    <t xml:space="preserve"> 2:28.86</t>
  </si>
  <si>
    <t xml:space="preserve"> 1:55.96</t>
  </si>
  <si>
    <t xml:space="preserve"> 1:59.75</t>
  </si>
  <si>
    <t xml:space="preserve"> 2:02.03</t>
  </si>
  <si>
    <t xml:space="preserve"> 2:03.95</t>
  </si>
  <si>
    <t xml:space="preserve"> 2:05.94</t>
  </si>
  <si>
    <t xml:space="preserve"> 2:08.25</t>
  </si>
  <si>
    <t xml:space="preserve"> 2:08.82</t>
  </si>
  <si>
    <t xml:space="preserve"> 2:10.08</t>
  </si>
  <si>
    <t xml:space="preserve"> 2:14.06</t>
  </si>
  <si>
    <t xml:space="preserve"> 2:19.51</t>
  </si>
  <si>
    <t xml:space="preserve"> 2:24.81</t>
  </si>
  <si>
    <t xml:space="preserve"> 1:56.57</t>
  </si>
  <si>
    <t xml:space="preserve"> 1:57.26</t>
  </si>
  <si>
    <t xml:space="preserve"> 1:59.83</t>
  </si>
  <si>
    <t xml:space="preserve"> 2:00.16</t>
  </si>
  <si>
    <t xml:space="preserve"> 2:01.73</t>
  </si>
  <si>
    <t xml:space="preserve"> 2:02.87</t>
  </si>
  <si>
    <t xml:space="preserve"> 2:03.62</t>
  </si>
  <si>
    <t xml:space="preserve"> 2:05.82</t>
  </si>
  <si>
    <t xml:space="preserve"> 2:15.12</t>
  </si>
  <si>
    <t xml:space="preserve"> 2:24.64</t>
  </si>
  <si>
    <t>600M</t>
  </si>
  <si>
    <t>75m</t>
  </si>
  <si>
    <t>SLJ</t>
  </si>
  <si>
    <t>600m</t>
  </si>
  <si>
    <t>Howler</t>
  </si>
  <si>
    <t>4=</t>
  </si>
  <si>
    <t>14=</t>
  </si>
  <si>
    <t>27=</t>
  </si>
  <si>
    <t>Wind: -1.1 M/S</t>
  </si>
  <si>
    <t>Emily KITCHEN</t>
  </si>
  <si>
    <t>Lacey FOWLER</t>
  </si>
  <si>
    <t xml:space="preserve"> 12.28</t>
  </si>
  <si>
    <t>Lily BLISS-TOMLINSON</t>
  </si>
  <si>
    <t xml:space="preserve"> 12.72</t>
  </si>
  <si>
    <t>Mia KARRi-RAI</t>
  </si>
  <si>
    <t>Renee BASSIN</t>
  </si>
  <si>
    <t xml:space="preserve"> 12.96</t>
  </si>
  <si>
    <t>Natasha CLARKE</t>
  </si>
  <si>
    <t xml:space="preserve"> 13.17</t>
  </si>
  <si>
    <t>Mena POWELL</t>
  </si>
  <si>
    <t>Sophie KITCHEN</t>
  </si>
  <si>
    <t xml:space="preserve"> 13.46</t>
  </si>
  <si>
    <t>Wind: -0.9 M/S</t>
  </si>
  <si>
    <t>Ruby ANNING</t>
  </si>
  <si>
    <t>Lucy RELF</t>
  </si>
  <si>
    <t>Anya DAWSON</t>
  </si>
  <si>
    <t xml:space="preserve"> 12.36</t>
  </si>
  <si>
    <t>Carly YORK</t>
  </si>
  <si>
    <t xml:space="preserve"> 12.50</t>
  </si>
  <si>
    <t>Alicia MACLEOD</t>
  </si>
  <si>
    <t xml:space="preserve"> 13.01</t>
  </si>
  <si>
    <t>Ciara MUZIO</t>
  </si>
  <si>
    <t xml:space="preserve"> 13.10</t>
  </si>
  <si>
    <t>Mia FOLEY-OATES</t>
  </si>
  <si>
    <t xml:space="preserve"> 13.69</t>
  </si>
  <si>
    <t>Wind: -0.6 M/S</t>
  </si>
  <si>
    <t>Blossom CAMPBELL</t>
  </si>
  <si>
    <t xml:space="preserve"> 11.52</t>
  </si>
  <si>
    <t>Ella MATTHEWS</t>
  </si>
  <si>
    <t>Hannah PLUMB</t>
  </si>
  <si>
    <t>Freya HEALISS</t>
  </si>
  <si>
    <t xml:space="preserve"> 12.33</t>
  </si>
  <si>
    <t>Chardonnay BOWLES</t>
  </si>
  <si>
    <t xml:space="preserve"> 12.58</t>
  </si>
  <si>
    <t>Charlotte COOPER</t>
  </si>
  <si>
    <t>Aoife DELVAILLE-WALSH</t>
  </si>
  <si>
    <t xml:space="preserve"> 12.97</t>
  </si>
  <si>
    <t>Lucy ROGERS</t>
  </si>
  <si>
    <t xml:space="preserve"> 13.42</t>
  </si>
  <si>
    <t>Wind: -1.5 M/S</t>
  </si>
  <si>
    <t>Fleur HOLLYER</t>
  </si>
  <si>
    <t>Andi COPLEY</t>
  </si>
  <si>
    <t>Sophie JAMES</t>
  </si>
  <si>
    <t>Olivia RATHBORN</t>
  </si>
  <si>
    <t>Isabel DEJESUS</t>
  </si>
  <si>
    <t xml:space="preserve"> 12.51</t>
  </si>
  <si>
    <t>Isobel CLAXTON</t>
  </si>
  <si>
    <t>Emma CARTER</t>
  </si>
  <si>
    <t xml:space="preserve"> 13.51</t>
  </si>
  <si>
    <t>Wind: +1.0 M/S</t>
  </si>
  <si>
    <t>Cassie BREWER-WREN</t>
  </si>
  <si>
    <t>Olivia HODGES</t>
  </si>
  <si>
    <t>Ella WEST</t>
  </si>
  <si>
    <t xml:space="preserve"> 12.40</t>
  </si>
  <si>
    <t>Emily MUZIO</t>
  </si>
  <si>
    <t xml:space="preserve"> 12.62</t>
  </si>
  <si>
    <t>Valle ARANGUENA</t>
  </si>
  <si>
    <t xml:space="preserve"> 13.54</t>
  </si>
  <si>
    <t>Clemency BROWN</t>
  </si>
  <si>
    <t xml:space="preserve"> 13.61</t>
  </si>
  <si>
    <t>Beatrice OSMAN-ALLU</t>
  </si>
  <si>
    <t xml:space="preserve"> 13.78</t>
  </si>
  <si>
    <t xml:space="preserve">75M </t>
  </si>
  <si>
    <t xml:space="preserve"> 2:07.38</t>
  </si>
  <si>
    <t xml:space="preserve"> 2:08.88</t>
  </si>
  <si>
    <t xml:space="preserve"> 2:09.41</t>
  </si>
  <si>
    <t xml:space="preserve"> 2:11.07</t>
  </si>
  <si>
    <t xml:space="preserve"> 2:13.63</t>
  </si>
  <si>
    <t xml:space="preserve"> 2:19.10</t>
  </si>
  <si>
    <t xml:space="preserve"> 2:19.16</t>
  </si>
  <si>
    <t xml:space="preserve"> 2:19.84</t>
  </si>
  <si>
    <t xml:space="preserve"> 2:22.71</t>
  </si>
  <si>
    <t xml:space="preserve"> 2:38.61</t>
  </si>
  <si>
    <t xml:space="preserve"> 2:05.49</t>
  </si>
  <si>
    <t xml:space="preserve"> 2:11.14</t>
  </si>
  <si>
    <t xml:space="preserve"> 2:14.18</t>
  </si>
  <si>
    <t xml:space="preserve"> 2:15.51</t>
  </si>
  <si>
    <t xml:space="preserve"> 2:18.24</t>
  </si>
  <si>
    <t xml:space="preserve"> 2:19.41</t>
  </si>
  <si>
    <t xml:space="preserve"> 2:19.63</t>
  </si>
  <si>
    <t xml:space="preserve"> 2:21.51</t>
  </si>
  <si>
    <t xml:space="preserve"> 2:06.22</t>
  </si>
  <si>
    <t xml:space="preserve"> 2:07.19</t>
  </si>
  <si>
    <t xml:space="preserve"> 2:12.65</t>
  </si>
  <si>
    <t xml:space="preserve"> 2:27.46</t>
  </si>
  <si>
    <t xml:space="preserve"> 2:29.20</t>
  </si>
  <si>
    <t xml:space="preserve"> 2:31.21</t>
  </si>
  <si>
    <t xml:space="preserve"> 2:36.36</t>
  </si>
  <si>
    <t xml:space="preserve"> 2:40.42</t>
  </si>
  <si>
    <t xml:space="preserve"> 2:06.70</t>
  </si>
  <si>
    <t xml:space="preserve"> 2:13.05</t>
  </si>
  <si>
    <t xml:space="preserve"> 2:14.91</t>
  </si>
  <si>
    <t xml:space="preserve"> 2:15.55</t>
  </si>
  <si>
    <t xml:space="preserve"> 2:23.34</t>
  </si>
  <si>
    <t xml:space="preserve"> 2:28.54</t>
  </si>
  <si>
    <t xml:space="preserve"> 2:30.26</t>
  </si>
  <si>
    <t xml:space="preserve"> 2:32.95</t>
  </si>
  <si>
    <t xml:space="preserve"> 2:35.20</t>
  </si>
  <si>
    <t>HIGH JUMP</t>
  </si>
  <si>
    <t>CBP</t>
  </si>
  <si>
    <t>Lauren Felstead</t>
  </si>
  <si>
    <t>Olivia Batholomew</t>
  </si>
  <si>
    <t>Freya Baker  (Guest)</t>
  </si>
  <si>
    <t>Ellie Franklin, Katie Bristowe, Lauren Lethbridge, Kaujaruruamo Marshall</t>
  </si>
  <si>
    <t>Eve Lucas, Lauren Felstead, Lucy Hirst, Emily Dore</t>
  </si>
  <si>
    <t>Anna Dornbusch, Talula Gascoine, Flo Robinson, Verity Millar-Sarahs</t>
  </si>
  <si>
    <t>Amy Dallas, Ella Hannyngton, Jessica O'Flaherty, Freya Millis</t>
  </si>
  <si>
    <t>Chloe Kornevall, Issy Williams, Florence Brook, Francesca Tilley</t>
  </si>
  <si>
    <t>Sophie Hooper, Hattie Collins, Trinity Bird, Freya Smit</t>
  </si>
  <si>
    <t>Abigail Packham, Millie Noyce, Anushka Patel, Casey Weller</t>
  </si>
  <si>
    <t>Eli Middleton, Jade Young, Izzie Lay, Maddy Turner</t>
  </si>
  <si>
    <t>Lottie Wright, Beau Smith, Jessica Courtney, Niamh Halloren</t>
  </si>
  <si>
    <t>Anya Loy, Mollie Kichenside, Roxy Jones, Melissa Shaw</t>
  </si>
  <si>
    <t>LONG JUMP</t>
  </si>
  <si>
    <t>Verity Millars-Sarahs</t>
  </si>
  <si>
    <t>Louison-Yves Dubois Keen</t>
  </si>
  <si>
    <t>Lauren  Lethbridge</t>
  </si>
  <si>
    <t>Isabelle Smith</t>
  </si>
  <si>
    <t>NM</t>
  </si>
  <si>
    <t>Olivia Bartholomew</t>
  </si>
  <si>
    <t>SHOT PUTT</t>
  </si>
  <si>
    <t>Izzie Lay</t>
  </si>
  <si>
    <t>Peanut Meekings</t>
  </si>
  <si>
    <t>Mollie Kichenside</t>
  </si>
  <si>
    <t>Ellie Haigh</t>
  </si>
  <si>
    <t>Martha Rees</t>
  </si>
  <si>
    <t>DISCUS</t>
  </si>
  <si>
    <t>Louison-Yves Doubois Keen</t>
  </si>
  <si>
    <t>JAVELIN</t>
  </si>
  <si>
    <t>Rachel Marchesan</t>
  </si>
  <si>
    <t>Flo Robinson</t>
  </si>
  <si>
    <t>Adam West, Tom Page, Louis Kill, Seb Ellis</t>
  </si>
  <si>
    <t>Alex Green, Adam Lindo, Sam Packham, Cole Powell</t>
  </si>
  <si>
    <t>Dominic Pay, Jamie Arnold, Adam Firsht, Danny Ross-Horton</t>
  </si>
  <si>
    <t>Luke McCallum, Finn Halloren, Max Brazier, Isaac Hardy-Awesu</t>
  </si>
  <si>
    <t>Michael Allison, Oliver Berrisford, Finley Mcleod, William Snashall</t>
  </si>
  <si>
    <t>Finley Bennett, Joel Skey, Joshua Essex, Christopher Anson</t>
  </si>
  <si>
    <t>Daniel O'Reilly, Ivo Pitts, Adam Smith, Daniel Westwood</t>
  </si>
  <si>
    <t>Lucas Losh, Nathan McConnell, Mark Kenneally, Cian Cassidy</t>
  </si>
  <si>
    <t>Jay Atkins</t>
  </si>
  <si>
    <t>Max Meyrick</t>
  </si>
  <si>
    <t>Finley Bennett</t>
  </si>
  <si>
    <t>Luke Johansson</t>
  </si>
  <si>
    <t>Jack Sanders</t>
  </si>
  <si>
    <t>Nathan McConnell</t>
  </si>
  <si>
    <t>Sam Illsley</t>
  </si>
  <si>
    <t>Daniel McCourt</t>
  </si>
  <si>
    <t>Thomas Routledge</t>
  </si>
  <si>
    <t>Joshua Essex</t>
  </si>
  <si>
    <t>Archie Gwynn</t>
  </si>
  <si>
    <t>Henry Davis</t>
  </si>
  <si>
    <t>Ivo Pitts</t>
  </si>
  <si>
    <t>Findlay Gilbert</t>
  </si>
  <si>
    <t>SUSSEX UNDER 13 TRACK &amp; FIELD CHAMPIONSHIPS  6th JULY 2014 at WITHDEAN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</si>
</sst>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;;"/>
    <numFmt numFmtId="165" formatCode="0.00;;"/>
    <numFmt numFmtId="166" formatCode="0;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u/>
      <sz val="14"/>
      <color indexed="12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Font="1"/>
    <xf numFmtId="0" fontId="0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quotePrefix="1"/>
    <xf numFmtId="0" fontId="8" fillId="0" borderId="0" xfId="0" applyFont="1"/>
    <xf numFmtId="0" fontId="0" fillId="0" borderId="0" xfId="0" applyBorder="1"/>
    <xf numFmtId="0" fontId="10" fillId="3" borderId="0" xfId="0" applyFont="1" applyFill="1" applyBorder="1" applyAlignment="1">
      <alignment horizontal="center"/>
    </xf>
    <xf numFmtId="0" fontId="12" fillId="0" borderId="4" xfId="2" applyFont="1" applyFill="1" applyBorder="1" applyAlignment="1" applyProtection="1">
      <alignment horizontal="center"/>
    </xf>
    <xf numFmtId="0" fontId="9" fillId="0" borderId="1" xfId="0" applyFont="1" applyFill="1" applyBorder="1" applyAlignment="1">
      <alignment horizontal="left"/>
    </xf>
    <xf numFmtId="164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165" fontId="9" fillId="0" borderId="1" xfId="0" applyNumberFormat="1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13" fillId="0" borderId="1" xfId="0" applyFont="1" applyFill="1" applyBorder="1"/>
    <xf numFmtId="164" fontId="13" fillId="2" borderId="1" xfId="1" applyNumberFormat="1" applyFont="1" applyFill="1" applyBorder="1" applyAlignment="1" applyProtection="1">
      <alignment horizontal="center"/>
    </xf>
    <xf numFmtId="166" fontId="13" fillId="0" borderId="1" xfId="1" applyNumberFormat="1" applyFont="1" applyFill="1" applyBorder="1" applyAlignment="1">
      <alignment horizontal="center"/>
    </xf>
    <xf numFmtId="165" fontId="13" fillId="2" borderId="1" xfId="1" applyNumberFormat="1" applyFont="1" applyFill="1" applyBorder="1" applyAlignment="1" applyProtection="1">
      <alignment horizontal="center"/>
    </xf>
    <xf numFmtId="165" fontId="13" fillId="2" borderId="1" xfId="0" applyNumberFormat="1" applyFont="1" applyFill="1" applyBorder="1" applyAlignment="1" applyProtection="1">
      <alignment horizontal="center"/>
    </xf>
    <xf numFmtId="166" fontId="13" fillId="0" borderId="1" xfId="0" quotePrefix="1" applyNumberFormat="1" applyFont="1" applyFill="1" applyBorder="1" applyAlignment="1">
      <alignment horizontal="center"/>
    </xf>
    <xf numFmtId="166" fontId="13" fillId="0" borderId="1" xfId="0" applyNumberFormat="1" applyFont="1" applyFill="1" applyBorder="1" applyAlignment="1">
      <alignment horizontal="center"/>
    </xf>
    <xf numFmtId="166" fontId="13" fillId="0" borderId="5" xfId="1" applyNumberFormat="1" applyFont="1" applyFill="1" applyBorder="1" applyAlignment="1">
      <alignment horizontal="center"/>
    </xf>
    <xf numFmtId="166" fontId="13" fillId="0" borderId="6" xfId="0" applyNumberFormat="1" applyFont="1" applyFill="1" applyBorder="1" applyAlignment="1">
      <alignment horizontal="center"/>
    </xf>
    <xf numFmtId="166" fontId="13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7" fillId="0" borderId="1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4" fillId="0" borderId="0" xfId="0" applyFont="1" applyBorder="1"/>
    <xf numFmtId="0" fontId="16" fillId="0" borderId="0" xfId="0" applyFont="1" applyAlignment="1">
      <alignment horizontal="left" vertical="top"/>
    </xf>
    <xf numFmtId="44" fontId="9" fillId="0" borderId="0" xfId="2" applyNumberFormat="1" applyFont="1" applyFill="1" applyBorder="1" applyAlignment="1" applyProtection="1">
      <alignment horizontal="center"/>
    </xf>
    <xf numFmtId="0" fontId="9" fillId="0" borderId="0" xfId="2" applyFont="1" applyFill="1" applyBorder="1" applyAlignment="1" applyProtection="1">
      <alignment horizontal="center"/>
    </xf>
    <xf numFmtId="0" fontId="10" fillId="3" borderId="0" xfId="0" applyFont="1" applyFill="1" applyBorder="1" applyAlignment="1">
      <alignment horizontal="center"/>
    </xf>
    <xf numFmtId="44" fontId="9" fillId="0" borderId="0" xfId="2" applyNumberFormat="1" applyFont="1" applyFill="1" applyBorder="1" applyAlignment="1" applyProtection="1">
      <alignment horizontal="center" wrapText="1"/>
    </xf>
    <xf numFmtId="0" fontId="9" fillId="0" borderId="0" xfId="2" applyFont="1" applyFill="1" applyBorder="1" applyAlignment="1" applyProtection="1">
      <alignment horizontal="center" wrapText="1"/>
    </xf>
    <xf numFmtId="0" fontId="9" fillId="0" borderId="0" xfId="2" quotePrefix="1" applyFont="1" applyFill="1" applyBorder="1" applyAlignment="1" applyProtection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3" xfId="2" applyFont="1" applyFill="1" applyBorder="1" applyAlignment="1" applyProtection="1">
      <alignment horizontal="center"/>
    </xf>
    <xf numFmtId="0" fontId="9" fillId="0" borderId="2" xfId="2" applyFont="1" applyFill="1" applyBorder="1" applyAlignment="1" applyProtection="1">
      <alignment horizontal="center"/>
    </xf>
    <xf numFmtId="0" fontId="9" fillId="0" borderId="2" xfId="2" applyFont="1" applyFill="1" applyBorder="1" applyAlignment="1" applyProtection="1">
      <alignment horizontal="center" wrapText="1"/>
    </xf>
    <xf numFmtId="0" fontId="9" fillId="0" borderId="7" xfId="2" applyFont="1" applyFill="1" applyBorder="1" applyAlignment="1" applyProtection="1">
      <alignment horizontal="center" wrapText="1"/>
    </xf>
    <xf numFmtId="0" fontId="9" fillId="0" borderId="7" xfId="2" applyFont="1" applyFill="1" applyBorder="1" applyAlignment="1" applyProtection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I15O3WWI\Quad_Kids_boy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onfiguration"/>
      <sheetName val="Setup"/>
      <sheetName val="Declarations"/>
      <sheetName val="Athletes"/>
      <sheetName val="UKA Awards"/>
      <sheetName val="Scoring Table"/>
      <sheetName val="Event 1 - Sprint"/>
      <sheetName val="Event 2 - Jump"/>
      <sheetName val="Event 3 - Run"/>
      <sheetName val="Event 4 - Throw"/>
      <sheetName val="Event 5 - Relay"/>
    </sheetNames>
    <sheetDataSet>
      <sheetData sheetId="0"/>
      <sheetData sheetId="1"/>
      <sheetData sheetId="2">
        <row r="27">
          <cell r="B27">
            <v>10</v>
          </cell>
        </row>
      </sheetData>
      <sheetData sheetId="3">
        <row r="2">
          <cell r="A2">
            <v>1</v>
          </cell>
          <cell r="B2" t="str">
            <v>Michael Shaw</v>
          </cell>
          <cell r="C2" t="str">
            <v>B&amp;H</v>
          </cell>
          <cell r="D2" t="str">
            <v>b</v>
          </cell>
          <cell r="F2">
            <v>1</v>
          </cell>
          <cell r="H2" t="str">
            <v>MICHAEL SH</v>
          </cell>
          <cell r="I2" t="b">
            <v>0</v>
          </cell>
          <cell r="J2" t="str">
            <v>MICHAEL SHAW</v>
          </cell>
          <cell r="K2" t="str">
            <v>B&amp;H</v>
          </cell>
          <cell r="L2" t="str">
            <v>B</v>
          </cell>
          <cell r="M2">
            <v>11.9</v>
          </cell>
          <cell r="N2">
            <v>1.78</v>
          </cell>
          <cell r="O2">
            <v>2.0299999999999998</v>
          </cell>
          <cell r="P2">
            <v>20.62</v>
          </cell>
          <cell r="Q2">
            <v>51</v>
          </cell>
          <cell r="R2">
            <v>48</v>
          </cell>
          <cell r="S2">
            <v>67</v>
          </cell>
          <cell r="T2">
            <v>41</v>
          </cell>
          <cell r="U2">
            <v>207</v>
          </cell>
          <cell r="V2">
            <v>0</v>
          </cell>
          <cell r="W2">
            <v>13</v>
          </cell>
          <cell r="X2">
            <v>0</v>
          </cell>
        </row>
        <row r="3">
          <cell r="A3">
            <v>2</v>
          </cell>
          <cell r="B3" t="str">
            <v>Callum Crumbie</v>
          </cell>
          <cell r="C3" t="str">
            <v>U/A</v>
          </cell>
          <cell r="D3" t="str">
            <v>b</v>
          </cell>
          <cell r="F3">
            <v>2</v>
          </cell>
          <cell r="H3" t="str">
            <v>CALLUM CR</v>
          </cell>
          <cell r="I3" t="b">
            <v>0</v>
          </cell>
          <cell r="J3" t="str">
            <v>CALLUM CRUMBIE</v>
          </cell>
          <cell r="K3" t="str">
            <v>U/A</v>
          </cell>
          <cell r="L3" t="str">
            <v>B</v>
          </cell>
          <cell r="M3">
            <v>12.9</v>
          </cell>
          <cell r="N3">
            <v>1.82</v>
          </cell>
          <cell r="O3">
            <v>2.29</v>
          </cell>
          <cell r="P3">
            <v>24.44</v>
          </cell>
          <cell r="Q3">
            <v>41</v>
          </cell>
          <cell r="R3">
            <v>50</v>
          </cell>
          <cell r="S3">
            <v>41</v>
          </cell>
          <cell r="T3">
            <v>48</v>
          </cell>
          <cell r="U3">
            <v>180</v>
          </cell>
          <cell r="V3">
            <v>0</v>
          </cell>
          <cell r="W3">
            <v>28</v>
          </cell>
          <cell r="X3">
            <v>0</v>
          </cell>
        </row>
        <row r="4">
          <cell r="A4">
            <v>22</v>
          </cell>
          <cell r="B4" t="str">
            <v>Cameron Wells</v>
          </cell>
          <cell r="C4" t="str">
            <v>EGD</v>
          </cell>
          <cell r="D4" t="str">
            <v>b</v>
          </cell>
          <cell r="F4">
            <v>3</v>
          </cell>
          <cell r="H4" t="str">
            <v>CAMERON WE</v>
          </cell>
          <cell r="I4" t="b">
            <v>0</v>
          </cell>
          <cell r="J4" t="str">
            <v>CAMERON WELLS</v>
          </cell>
          <cell r="K4" t="str">
            <v>EGD</v>
          </cell>
          <cell r="L4" t="str">
            <v>B</v>
          </cell>
          <cell r="M4">
            <v>12.4</v>
          </cell>
          <cell r="N4">
            <v>1.51</v>
          </cell>
          <cell r="O4">
            <v>2.06</v>
          </cell>
          <cell r="P4">
            <v>26.08</v>
          </cell>
          <cell r="Q4">
            <v>46</v>
          </cell>
          <cell r="R4">
            <v>34</v>
          </cell>
          <cell r="S4">
            <v>64</v>
          </cell>
          <cell r="T4">
            <v>52</v>
          </cell>
          <cell r="U4">
            <v>196</v>
          </cell>
          <cell r="V4">
            <v>0</v>
          </cell>
          <cell r="W4">
            <v>21</v>
          </cell>
          <cell r="X4">
            <v>0</v>
          </cell>
        </row>
        <row r="5">
          <cell r="A5">
            <v>23</v>
          </cell>
          <cell r="B5" t="str">
            <v>Daniel Seymour</v>
          </cell>
          <cell r="C5" t="str">
            <v>WDH</v>
          </cell>
          <cell r="D5" t="str">
            <v>b</v>
          </cell>
          <cell r="F5">
            <v>4</v>
          </cell>
          <cell r="H5" t="str">
            <v>DANIEL SE</v>
          </cell>
          <cell r="I5" t="b">
            <v>0</v>
          </cell>
          <cell r="J5" t="str">
            <v>DANIEL SEYMOUR</v>
          </cell>
          <cell r="K5" t="str">
            <v>WDH</v>
          </cell>
          <cell r="L5" t="str">
            <v>B</v>
          </cell>
          <cell r="M5">
            <v>12.6</v>
          </cell>
          <cell r="N5">
            <v>1.28</v>
          </cell>
          <cell r="O5">
            <v>2.06</v>
          </cell>
          <cell r="P5">
            <v>26.6</v>
          </cell>
          <cell r="Q5">
            <v>44</v>
          </cell>
          <cell r="R5">
            <v>23</v>
          </cell>
          <cell r="S5">
            <v>64</v>
          </cell>
          <cell r="T5">
            <v>53</v>
          </cell>
          <cell r="U5">
            <v>184</v>
          </cell>
          <cell r="V5">
            <v>0</v>
          </cell>
          <cell r="W5">
            <v>25</v>
          </cell>
          <cell r="X5">
            <v>0</v>
          </cell>
        </row>
        <row r="6">
          <cell r="A6">
            <v>24</v>
          </cell>
          <cell r="B6" t="str">
            <v>Ben Goodwin</v>
          </cell>
          <cell r="C6" t="str">
            <v>LEW</v>
          </cell>
          <cell r="D6" t="str">
            <v>b</v>
          </cell>
          <cell r="F6">
            <v>5</v>
          </cell>
          <cell r="H6" t="str">
            <v>BEN GO</v>
          </cell>
          <cell r="I6" t="b">
            <v>0</v>
          </cell>
          <cell r="J6" t="str">
            <v>BEN GOODWIN</v>
          </cell>
          <cell r="K6" t="str">
            <v>LEW</v>
          </cell>
          <cell r="L6" t="str">
            <v>B</v>
          </cell>
          <cell r="M6">
            <v>11.6</v>
          </cell>
          <cell r="N6">
            <v>1.86</v>
          </cell>
          <cell r="O6">
            <v>1.57</v>
          </cell>
          <cell r="P6">
            <v>29.52</v>
          </cell>
          <cell r="Q6">
            <v>54</v>
          </cell>
          <cell r="R6">
            <v>52</v>
          </cell>
          <cell r="S6">
            <v>73</v>
          </cell>
          <cell r="T6">
            <v>59</v>
          </cell>
          <cell r="U6">
            <v>238</v>
          </cell>
          <cell r="V6">
            <v>0</v>
          </cell>
          <cell r="W6">
            <v>3</v>
          </cell>
          <cell r="X6">
            <v>0</v>
          </cell>
        </row>
        <row r="7">
          <cell r="A7">
            <v>25</v>
          </cell>
          <cell r="B7" t="str">
            <v>Thomas Kimber</v>
          </cell>
          <cell r="C7" t="str">
            <v>CRA</v>
          </cell>
          <cell r="D7" t="str">
            <v>b</v>
          </cell>
          <cell r="F7">
            <v>6</v>
          </cell>
          <cell r="H7" t="str">
            <v>THOMAS KI</v>
          </cell>
          <cell r="I7" t="b">
            <v>0</v>
          </cell>
          <cell r="J7" t="str">
            <v>THOMAS KIMBER</v>
          </cell>
          <cell r="K7" t="str">
            <v>CRA</v>
          </cell>
          <cell r="L7" t="str">
            <v>B</v>
          </cell>
          <cell r="M7">
            <v>11.4</v>
          </cell>
          <cell r="N7">
            <v>1.98</v>
          </cell>
          <cell r="O7">
            <v>1.53</v>
          </cell>
          <cell r="P7">
            <v>35.229999999999997</v>
          </cell>
          <cell r="Q7">
            <v>56</v>
          </cell>
          <cell r="R7">
            <v>58</v>
          </cell>
          <cell r="S7">
            <v>77</v>
          </cell>
          <cell r="T7">
            <v>70</v>
          </cell>
          <cell r="U7">
            <v>261</v>
          </cell>
          <cell r="V7">
            <v>0</v>
          </cell>
          <cell r="W7">
            <v>1</v>
          </cell>
          <cell r="X7">
            <v>0</v>
          </cell>
        </row>
        <row r="8">
          <cell r="A8">
            <v>26</v>
          </cell>
          <cell r="B8" t="str">
            <v>Joseph Noble</v>
          </cell>
          <cell r="C8" t="str">
            <v>B&amp;H</v>
          </cell>
          <cell r="D8" t="str">
            <v>b</v>
          </cell>
          <cell r="F8">
            <v>7</v>
          </cell>
          <cell r="H8" t="str">
            <v>JOSEPH NO</v>
          </cell>
          <cell r="I8" t="b">
            <v>0</v>
          </cell>
          <cell r="J8" t="str">
            <v>JOSEPH NOBLE</v>
          </cell>
          <cell r="K8" t="str">
            <v>B&amp;H</v>
          </cell>
          <cell r="L8" t="str">
            <v>B</v>
          </cell>
          <cell r="M8">
            <v>12.8</v>
          </cell>
          <cell r="N8">
            <v>1.73</v>
          </cell>
          <cell r="O8">
            <v>2.02</v>
          </cell>
          <cell r="P8">
            <v>22.26</v>
          </cell>
          <cell r="Q8">
            <v>42</v>
          </cell>
          <cell r="R8">
            <v>45</v>
          </cell>
          <cell r="S8">
            <v>68</v>
          </cell>
          <cell r="T8">
            <v>44</v>
          </cell>
          <cell r="U8">
            <v>199</v>
          </cell>
          <cell r="V8">
            <v>0</v>
          </cell>
          <cell r="W8">
            <v>18</v>
          </cell>
          <cell r="X8">
            <v>0</v>
          </cell>
        </row>
        <row r="9">
          <cell r="A9">
            <v>27</v>
          </cell>
          <cell r="B9" t="str">
            <v>Toyo Oloko</v>
          </cell>
          <cell r="C9" t="str">
            <v>B&amp;H</v>
          </cell>
          <cell r="D9" t="str">
            <v>b</v>
          </cell>
          <cell r="F9">
            <v>8</v>
          </cell>
          <cell r="H9" t="str">
            <v>TOYO OL</v>
          </cell>
          <cell r="I9" t="b">
            <v>0</v>
          </cell>
          <cell r="J9" t="str">
            <v>TOYO OLOKO</v>
          </cell>
          <cell r="K9" t="str">
            <v>B&amp;H</v>
          </cell>
          <cell r="L9" t="str">
            <v>B</v>
          </cell>
          <cell r="M9">
            <v>11.6</v>
          </cell>
          <cell r="N9">
            <v>1.78</v>
          </cell>
          <cell r="O9">
            <v>2.04</v>
          </cell>
          <cell r="P9">
            <v>18.71</v>
          </cell>
          <cell r="Q9">
            <v>54</v>
          </cell>
          <cell r="R9">
            <v>48</v>
          </cell>
          <cell r="S9">
            <v>66</v>
          </cell>
          <cell r="T9">
            <v>37</v>
          </cell>
          <cell r="U9">
            <v>205</v>
          </cell>
          <cell r="V9">
            <v>0</v>
          </cell>
          <cell r="W9">
            <v>15</v>
          </cell>
          <cell r="X9">
            <v>0</v>
          </cell>
        </row>
        <row r="10">
          <cell r="A10">
            <v>28</v>
          </cell>
          <cell r="B10" t="str">
            <v>Will Matthews</v>
          </cell>
          <cell r="C10" t="str">
            <v>B&amp;H</v>
          </cell>
          <cell r="D10" t="str">
            <v>b</v>
          </cell>
          <cell r="F10">
            <v>8</v>
          </cell>
          <cell r="H10" t="str">
            <v>WILL MA</v>
          </cell>
          <cell r="I10" t="b">
            <v>0</v>
          </cell>
          <cell r="J10" t="str">
            <v>WILL MATTHEWS</v>
          </cell>
          <cell r="K10" t="str">
            <v>B&amp;H</v>
          </cell>
          <cell r="L10" t="str">
            <v>B</v>
          </cell>
          <cell r="M10">
            <v>12.5</v>
          </cell>
          <cell r="N10">
            <v>1.31</v>
          </cell>
          <cell r="O10">
            <v>2</v>
          </cell>
          <cell r="P10">
            <v>18.79</v>
          </cell>
          <cell r="Q10">
            <v>45</v>
          </cell>
          <cell r="R10">
            <v>24</v>
          </cell>
          <cell r="S10">
            <v>70</v>
          </cell>
          <cell r="T10">
            <v>37</v>
          </cell>
          <cell r="U10">
            <v>176</v>
          </cell>
          <cell r="V10">
            <v>0</v>
          </cell>
          <cell r="W10">
            <v>29</v>
          </cell>
          <cell r="X10">
            <v>0</v>
          </cell>
        </row>
        <row r="11">
          <cell r="A11">
            <v>29</v>
          </cell>
          <cell r="B11" t="str">
            <v>Ben Fairmann</v>
          </cell>
          <cell r="C11" t="str">
            <v>B&amp;H</v>
          </cell>
          <cell r="D11" t="str">
            <v>b</v>
          </cell>
          <cell r="F11">
            <v>9</v>
          </cell>
          <cell r="H11" t="str">
            <v>BEN FA</v>
          </cell>
          <cell r="I11" t="b">
            <v>0</v>
          </cell>
          <cell r="J11" t="str">
            <v>BEN FAIRMANN</v>
          </cell>
          <cell r="K11" t="str">
            <v>B&amp;H</v>
          </cell>
          <cell r="L11" t="str">
            <v>B</v>
          </cell>
          <cell r="M11">
            <v>11.9</v>
          </cell>
          <cell r="N11">
            <v>1.79</v>
          </cell>
          <cell r="O11">
            <v>2.04</v>
          </cell>
          <cell r="P11">
            <v>17.39</v>
          </cell>
          <cell r="Q11">
            <v>51</v>
          </cell>
          <cell r="R11">
            <v>48</v>
          </cell>
          <cell r="S11">
            <v>66</v>
          </cell>
          <cell r="T11">
            <v>34</v>
          </cell>
          <cell r="U11">
            <v>199</v>
          </cell>
          <cell r="V11">
            <v>0</v>
          </cell>
          <cell r="W11">
            <v>18</v>
          </cell>
          <cell r="X11">
            <v>0</v>
          </cell>
        </row>
        <row r="12">
          <cell r="A12">
            <v>30</v>
          </cell>
          <cell r="B12" t="str">
            <v>James Saunders</v>
          </cell>
          <cell r="C12" t="str">
            <v>PHX</v>
          </cell>
          <cell r="D12" t="str">
            <v>b</v>
          </cell>
          <cell r="F12">
            <v>10</v>
          </cell>
          <cell r="H12" t="str">
            <v>JAMES SA</v>
          </cell>
          <cell r="I12" t="b">
            <v>0</v>
          </cell>
          <cell r="J12" t="str">
            <v>JAMES SAUNDERS</v>
          </cell>
          <cell r="K12" t="str">
            <v>PHX</v>
          </cell>
          <cell r="L12" t="str">
            <v>B</v>
          </cell>
          <cell r="M12">
            <v>11.5</v>
          </cell>
          <cell r="N12">
            <v>1.81</v>
          </cell>
          <cell r="O12">
            <v>2.06</v>
          </cell>
          <cell r="P12">
            <v>26.79</v>
          </cell>
          <cell r="Q12">
            <v>55</v>
          </cell>
          <cell r="R12">
            <v>49</v>
          </cell>
          <cell r="S12">
            <v>64</v>
          </cell>
          <cell r="T12">
            <v>53</v>
          </cell>
          <cell r="U12">
            <v>221</v>
          </cell>
          <cell r="V12">
            <v>0</v>
          </cell>
          <cell r="W12">
            <v>8</v>
          </cell>
          <cell r="X12">
            <v>0</v>
          </cell>
        </row>
        <row r="13">
          <cell r="A13">
            <v>31</v>
          </cell>
          <cell r="B13" t="str">
            <v>Oliver Hanger</v>
          </cell>
          <cell r="C13" t="str">
            <v>HBS</v>
          </cell>
          <cell r="D13" t="str">
            <v>b</v>
          </cell>
          <cell r="F13">
            <v>11</v>
          </cell>
          <cell r="H13" t="str">
            <v>OLIVER HA</v>
          </cell>
          <cell r="I13" t="b">
            <v>0</v>
          </cell>
          <cell r="J13" t="str">
            <v>OLIVER HANGER</v>
          </cell>
          <cell r="K13" t="str">
            <v>HBS</v>
          </cell>
          <cell r="L13" t="str">
            <v>B</v>
          </cell>
          <cell r="M13">
            <v>11.9</v>
          </cell>
          <cell r="N13">
            <v>1.82</v>
          </cell>
          <cell r="O13">
            <v>2.15</v>
          </cell>
          <cell r="P13">
            <v>28.39</v>
          </cell>
          <cell r="Q13">
            <v>51</v>
          </cell>
          <cell r="R13">
            <v>50</v>
          </cell>
          <cell r="S13">
            <v>55</v>
          </cell>
          <cell r="T13">
            <v>56</v>
          </cell>
          <cell r="U13">
            <v>212</v>
          </cell>
          <cell r="V13">
            <v>0</v>
          </cell>
          <cell r="W13">
            <v>12</v>
          </cell>
          <cell r="X13">
            <v>0</v>
          </cell>
        </row>
        <row r="14">
          <cell r="A14">
            <v>32</v>
          </cell>
          <cell r="B14" t="str">
            <v>Danny Giustiniani</v>
          </cell>
          <cell r="C14" t="str">
            <v>PHX</v>
          </cell>
          <cell r="D14" t="str">
            <v>b</v>
          </cell>
          <cell r="F14">
            <v>12</v>
          </cell>
          <cell r="H14" t="str">
            <v>DANNY GI</v>
          </cell>
          <cell r="I14" t="b">
            <v>0</v>
          </cell>
          <cell r="J14" t="str">
            <v>DANNY GIUSTINIANI</v>
          </cell>
          <cell r="K14" t="str">
            <v>PHX</v>
          </cell>
          <cell r="L14" t="str">
            <v>B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33</v>
          </cell>
          <cell r="B15" t="str">
            <v>Ashton Macleod</v>
          </cell>
          <cell r="C15" t="str">
            <v>CRA</v>
          </cell>
          <cell r="D15" t="str">
            <v>b</v>
          </cell>
          <cell r="F15">
            <v>2</v>
          </cell>
          <cell r="H15" t="str">
            <v>ASHTON MA</v>
          </cell>
          <cell r="I15" t="b">
            <v>0</v>
          </cell>
          <cell r="J15" t="str">
            <v>ASHTON MACLEOD</v>
          </cell>
          <cell r="K15" t="str">
            <v>CRA</v>
          </cell>
          <cell r="L15" t="str">
            <v>B</v>
          </cell>
          <cell r="M15">
            <v>12.2</v>
          </cell>
          <cell r="N15">
            <v>1.93</v>
          </cell>
          <cell r="O15">
            <v>1.57</v>
          </cell>
          <cell r="P15">
            <v>22.89</v>
          </cell>
          <cell r="Q15">
            <v>48</v>
          </cell>
          <cell r="R15">
            <v>55</v>
          </cell>
          <cell r="S15">
            <v>73</v>
          </cell>
          <cell r="T15">
            <v>45</v>
          </cell>
          <cell r="U15">
            <v>221</v>
          </cell>
          <cell r="V15">
            <v>0</v>
          </cell>
          <cell r="W15">
            <v>8</v>
          </cell>
          <cell r="X15">
            <v>0</v>
          </cell>
        </row>
        <row r="16">
          <cell r="A16">
            <v>34</v>
          </cell>
          <cell r="B16" t="str">
            <v>Jack Smart-Williams</v>
          </cell>
          <cell r="C16" t="str">
            <v>CRA</v>
          </cell>
          <cell r="D16" t="str">
            <v>b</v>
          </cell>
          <cell r="F16">
            <v>3</v>
          </cell>
          <cell r="H16" t="str">
            <v>JACK SM</v>
          </cell>
          <cell r="I16" t="b">
            <v>0</v>
          </cell>
          <cell r="J16" t="str">
            <v>JACK SMART-WILLIAMS</v>
          </cell>
          <cell r="K16" t="str">
            <v>CRA</v>
          </cell>
          <cell r="L16" t="str">
            <v>B</v>
          </cell>
          <cell r="M16">
            <v>11.4</v>
          </cell>
          <cell r="N16">
            <v>1.89</v>
          </cell>
          <cell r="O16">
            <v>2</v>
          </cell>
          <cell r="P16">
            <v>14.34</v>
          </cell>
          <cell r="Q16">
            <v>56</v>
          </cell>
          <cell r="R16">
            <v>53</v>
          </cell>
          <cell r="S16">
            <v>70</v>
          </cell>
          <cell r="T16">
            <v>28</v>
          </cell>
          <cell r="U16">
            <v>207</v>
          </cell>
          <cell r="V16">
            <v>0</v>
          </cell>
          <cell r="W16">
            <v>13</v>
          </cell>
          <cell r="X16">
            <v>0</v>
          </cell>
        </row>
        <row r="17">
          <cell r="A17">
            <v>35</v>
          </cell>
          <cell r="B17" t="str">
            <v>Isaac Ljungkvist-Edwards</v>
          </cell>
          <cell r="C17" t="str">
            <v>B&amp;H</v>
          </cell>
          <cell r="D17" t="str">
            <v>b</v>
          </cell>
          <cell r="F17">
            <v>4</v>
          </cell>
          <cell r="H17" t="str">
            <v>ISAAC LJ</v>
          </cell>
          <cell r="I17" t="b">
            <v>0</v>
          </cell>
          <cell r="J17" t="str">
            <v>ISAAC LJUNGKVIST-EDWARDS</v>
          </cell>
          <cell r="K17" t="str">
            <v>B&amp;H</v>
          </cell>
          <cell r="L17" t="str">
            <v>B</v>
          </cell>
          <cell r="M17">
            <v>12.4</v>
          </cell>
          <cell r="N17">
            <v>1.76</v>
          </cell>
          <cell r="O17">
            <v>2.14</v>
          </cell>
          <cell r="P17">
            <v>13.86</v>
          </cell>
          <cell r="Q17">
            <v>46</v>
          </cell>
          <cell r="R17">
            <v>47</v>
          </cell>
          <cell r="S17">
            <v>56</v>
          </cell>
          <cell r="T17">
            <v>27</v>
          </cell>
          <cell r="U17">
            <v>176</v>
          </cell>
          <cell r="V17">
            <v>0</v>
          </cell>
          <cell r="W17">
            <v>29</v>
          </cell>
          <cell r="X17">
            <v>0</v>
          </cell>
        </row>
        <row r="18">
          <cell r="A18">
            <v>36</v>
          </cell>
          <cell r="B18" t="str">
            <v>Joshua Pay</v>
          </cell>
          <cell r="C18" t="str">
            <v>B&amp;H</v>
          </cell>
          <cell r="D18" t="str">
            <v>b</v>
          </cell>
          <cell r="F18">
            <v>5</v>
          </cell>
          <cell r="H18" t="str">
            <v>JOSHUA PA</v>
          </cell>
          <cell r="I18" t="b">
            <v>0</v>
          </cell>
          <cell r="J18" t="str">
            <v>JOSHUA PAY</v>
          </cell>
          <cell r="K18" t="str">
            <v>B&amp;H</v>
          </cell>
          <cell r="L18" t="str">
            <v>B</v>
          </cell>
          <cell r="M18">
            <v>12.2</v>
          </cell>
          <cell r="N18">
            <v>1.68</v>
          </cell>
          <cell r="O18">
            <v>1.56</v>
          </cell>
          <cell r="P18">
            <v>25.39</v>
          </cell>
          <cell r="Q18">
            <v>48</v>
          </cell>
          <cell r="R18">
            <v>43</v>
          </cell>
          <cell r="S18">
            <v>74</v>
          </cell>
          <cell r="T18">
            <v>50</v>
          </cell>
          <cell r="U18">
            <v>215</v>
          </cell>
          <cell r="V18">
            <v>0</v>
          </cell>
          <cell r="W18">
            <v>11</v>
          </cell>
          <cell r="X18">
            <v>0</v>
          </cell>
        </row>
        <row r="19">
          <cell r="A19">
            <v>37</v>
          </cell>
          <cell r="B19" t="str">
            <v>Harrison George</v>
          </cell>
          <cell r="C19" t="str">
            <v>B&amp;H</v>
          </cell>
          <cell r="D19" t="str">
            <v>b</v>
          </cell>
          <cell r="F19">
            <v>6</v>
          </cell>
          <cell r="H19" t="str">
            <v>HARRISON GE</v>
          </cell>
          <cell r="I19" t="b">
            <v>0</v>
          </cell>
          <cell r="J19" t="str">
            <v>HARRISON GEORGE</v>
          </cell>
          <cell r="K19" t="str">
            <v>B&amp;H</v>
          </cell>
          <cell r="L19" t="str">
            <v>B</v>
          </cell>
          <cell r="M19">
            <v>12.4</v>
          </cell>
          <cell r="N19">
            <v>1.54</v>
          </cell>
          <cell r="O19">
            <v>2.25</v>
          </cell>
          <cell r="P19">
            <v>38.159999999999997</v>
          </cell>
          <cell r="Q19">
            <v>46</v>
          </cell>
          <cell r="R19">
            <v>36</v>
          </cell>
          <cell r="S19">
            <v>45</v>
          </cell>
          <cell r="T19">
            <v>76</v>
          </cell>
          <cell r="U19">
            <v>203</v>
          </cell>
          <cell r="V19">
            <v>0</v>
          </cell>
          <cell r="W19">
            <v>17</v>
          </cell>
          <cell r="X19">
            <v>0</v>
          </cell>
        </row>
        <row r="20">
          <cell r="A20">
            <v>38</v>
          </cell>
          <cell r="B20" t="str">
            <v>Tom Jewitt</v>
          </cell>
          <cell r="C20" t="str">
            <v>U/A</v>
          </cell>
          <cell r="D20" t="str">
            <v>b</v>
          </cell>
          <cell r="F20">
            <v>7</v>
          </cell>
          <cell r="H20" t="str">
            <v>TOM JE</v>
          </cell>
          <cell r="I20" t="b">
            <v>0</v>
          </cell>
          <cell r="J20" t="str">
            <v>TOM JEWITT</v>
          </cell>
          <cell r="K20" t="str">
            <v>U/A</v>
          </cell>
          <cell r="L20" t="str">
            <v>B</v>
          </cell>
          <cell r="M20">
            <v>12.4</v>
          </cell>
          <cell r="N20">
            <v>1.55</v>
          </cell>
          <cell r="O20">
            <v>2.19</v>
          </cell>
          <cell r="P20">
            <v>26.23</v>
          </cell>
          <cell r="Q20">
            <v>46</v>
          </cell>
          <cell r="R20">
            <v>36</v>
          </cell>
          <cell r="S20">
            <v>51</v>
          </cell>
          <cell r="T20">
            <v>52</v>
          </cell>
          <cell r="U20">
            <v>185</v>
          </cell>
          <cell r="V20">
            <v>0</v>
          </cell>
          <cell r="W20">
            <v>24</v>
          </cell>
          <cell r="X20">
            <v>0</v>
          </cell>
        </row>
        <row r="21">
          <cell r="A21">
            <v>39</v>
          </cell>
          <cell r="B21" t="str">
            <v>Archie King</v>
          </cell>
          <cell r="C21" t="str">
            <v>HHH</v>
          </cell>
          <cell r="D21" t="str">
            <v>b</v>
          </cell>
          <cell r="F21">
            <v>8</v>
          </cell>
          <cell r="H21" t="str">
            <v>ARCHIE KI</v>
          </cell>
          <cell r="I21" t="b">
            <v>0</v>
          </cell>
          <cell r="J21" t="str">
            <v>ARCHIE KING</v>
          </cell>
          <cell r="K21" t="str">
            <v>HHH</v>
          </cell>
          <cell r="L21" t="str">
            <v>B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A22">
            <v>46</v>
          </cell>
          <cell r="B22" t="str">
            <v>Callum Palmer</v>
          </cell>
          <cell r="C22" t="str">
            <v>HBS</v>
          </cell>
          <cell r="D22" t="str">
            <v>b</v>
          </cell>
          <cell r="F22">
            <v>9</v>
          </cell>
          <cell r="H22" t="str">
            <v>CALLUM PA</v>
          </cell>
          <cell r="I22" t="b">
            <v>0</v>
          </cell>
          <cell r="J22" t="str">
            <v>CALLUM PALMER</v>
          </cell>
          <cell r="K22" t="str">
            <v>HBS</v>
          </cell>
          <cell r="L22" t="str">
            <v>B</v>
          </cell>
          <cell r="M22">
            <v>11.7</v>
          </cell>
          <cell r="N22">
            <v>1.79</v>
          </cell>
          <cell r="O22">
            <v>2.0299999999999998</v>
          </cell>
          <cell r="P22">
            <v>30.52</v>
          </cell>
          <cell r="Q22">
            <v>53</v>
          </cell>
          <cell r="R22">
            <v>48</v>
          </cell>
          <cell r="S22">
            <v>67</v>
          </cell>
          <cell r="T22">
            <v>61</v>
          </cell>
          <cell r="U22">
            <v>229</v>
          </cell>
          <cell r="V22">
            <v>0</v>
          </cell>
          <cell r="W22">
            <v>7</v>
          </cell>
          <cell r="X22">
            <v>0</v>
          </cell>
        </row>
        <row r="23">
          <cell r="A23">
            <v>47</v>
          </cell>
          <cell r="B23" t="str">
            <v>Archie Rowles</v>
          </cell>
          <cell r="C23" t="str">
            <v>B&amp;H</v>
          </cell>
          <cell r="D23" t="str">
            <v>b</v>
          </cell>
          <cell r="F23">
            <v>10</v>
          </cell>
          <cell r="H23" t="str">
            <v>ARCHIE RO</v>
          </cell>
          <cell r="I23" t="b">
            <v>0</v>
          </cell>
          <cell r="J23" t="str">
            <v>ARCHIE ROWLES</v>
          </cell>
          <cell r="K23" t="str">
            <v>B&amp;H</v>
          </cell>
          <cell r="L23" t="str">
            <v>B</v>
          </cell>
          <cell r="M23">
            <v>13.1</v>
          </cell>
          <cell r="N23">
            <v>1.73</v>
          </cell>
          <cell r="O23">
            <v>2.09</v>
          </cell>
          <cell r="P23">
            <v>27.38</v>
          </cell>
          <cell r="Q23">
            <v>39</v>
          </cell>
          <cell r="R23">
            <v>45</v>
          </cell>
          <cell r="S23">
            <v>61</v>
          </cell>
          <cell r="T23">
            <v>54</v>
          </cell>
          <cell r="U23">
            <v>199</v>
          </cell>
          <cell r="V23">
            <v>0</v>
          </cell>
          <cell r="W23">
            <v>18</v>
          </cell>
          <cell r="X23">
            <v>0</v>
          </cell>
        </row>
        <row r="24">
          <cell r="A24">
            <v>48</v>
          </cell>
          <cell r="B24" t="str">
            <v>George Taylor</v>
          </cell>
          <cell r="C24" t="str">
            <v>U/A</v>
          </cell>
          <cell r="D24" t="str">
            <v>b</v>
          </cell>
          <cell r="F24">
            <v>11</v>
          </cell>
          <cell r="H24" t="str">
            <v>GEORGE TA</v>
          </cell>
          <cell r="I24" t="b">
            <v>0</v>
          </cell>
          <cell r="J24" t="str">
            <v>GEORGE TAYLOR</v>
          </cell>
          <cell r="K24" t="str">
            <v>U/A</v>
          </cell>
          <cell r="L24" t="str">
            <v>B</v>
          </cell>
          <cell r="M24">
            <v>13</v>
          </cell>
          <cell r="N24">
            <v>1.56</v>
          </cell>
          <cell r="O24">
            <v>2.1</v>
          </cell>
          <cell r="P24">
            <v>19.010000000000002</v>
          </cell>
          <cell r="Q24">
            <v>40</v>
          </cell>
          <cell r="R24">
            <v>37</v>
          </cell>
          <cell r="S24">
            <v>60</v>
          </cell>
          <cell r="T24">
            <v>38</v>
          </cell>
          <cell r="U24">
            <v>175</v>
          </cell>
          <cell r="V24">
            <v>0</v>
          </cell>
          <cell r="W24">
            <v>31</v>
          </cell>
          <cell r="X24">
            <v>0</v>
          </cell>
        </row>
        <row r="25">
          <cell r="A25">
            <v>54</v>
          </cell>
          <cell r="B25" t="str">
            <v>Axel Heath</v>
          </cell>
          <cell r="C25" t="str">
            <v>U/A</v>
          </cell>
          <cell r="D25" t="str">
            <v>b</v>
          </cell>
          <cell r="F25">
            <v>12</v>
          </cell>
          <cell r="H25" t="str">
            <v>AXEL HE</v>
          </cell>
          <cell r="I25" t="b">
            <v>0</v>
          </cell>
          <cell r="J25" t="str">
            <v>AXEL HEATH</v>
          </cell>
          <cell r="K25" t="str">
            <v>U/A</v>
          </cell>
          <cell r="L25" t="str">
            <v>B</v>
          </cell>
          <cell r="M25">
            <v>13.1</v>
          </cell>
          <cell r="N25">
            <v>1.91</v>
          </cell>
          <cell r="O25">
            <v>2.23</v>
          </cell>
          <cell r="P25">
            <v>21.77</v>
          </cell>
          <cell r="Q25">
            <v>39</v>
          </cell>
          <cell r="R25">
            <v>54</v>
          </cell>
          <cell r="S25">
            <v>47</v>
          </cell>
          <cell r="T25">
            <v>43</v>
          </cell>
          <cell r="U25">
            <v>183</v>
          </cell>
          <cell r="V25">
            <v>0</v>
          </cell>
          <cell r="W25">
            <v>26</v>
          </cell>
          <cell r="X25">
            <v>0</v>
          </cell>
        </row>
        <row r="26">
          <cell r="A26">
            <v>55</v>
          </cell>
          <cell r="B26" t="str">
            <v>Oscar Davies</v>
          </cell>
          <cell r="C26" t="str">
            <v>B&amp;H</v>
          </cell>
          <cell r="D26" t="str">
            <v>b</v>
          </cell>
          <cell r="F26">
            <v>1</v>
          </cell>
          <cell r="H26" t="str">
            <v>OSCAR DA</v>
          </cell>
          <cell r="I26" t="b">
            <v>0</v>
          </cell>
          <cell r="J26" t="str">
            <v>OSCAR DAVIES</v>
          </cell>
          <cell r="K26" t="str">
            <v>B&amp;H</v>
          </cell>
          <cell r="L26" t="str">
            <v>B</v>
          </cell>
          <cell r="M26">
            <v>13.1</v>
          </cell>
          <cell r="N26">
            <v>1.52</v>
          </cell>
          <cell r="O26">
            <v>2.14</v>
          </cell>
          <cell r="P26">
            <v>21.98</v>
          </cell>
          <cell r="Q26">
            <v>39</v>
          </cell>
          <cell r="R26">
            <v>35</v>
          </cell>
          <cell r="S26">
            <v>56</v>
          </cell>
          <cell r="T26">
            <v>43</v>
          </cell>
          <cell r="U26">
            <v>173</v>
          </cell>
          <cell r="V26">
            <v>0</v>
          </cell>
          <cell r="W26">
            <v>32</v>
          </cell>
          <cell r="X26">
            <v>0</v>
          </cell>
        </row>
        <row r="27">
          <cell r="A27">
            <v>56</v>
          </cell>
          <cell r="B27" t="str">
            <v>Arthur Haines</v>
          </cell>
          <cell r="C27" t="str">
            <v>PHX</v>
          </cell>
          <cell r="D27" t="str">
            <v>b</v>
          </cell>
          <cell r="F27">
            <v>2</v>
          </cell>
          <cell r="H27" t="str">
            <v>ARTHUR HA</v>
          </cell>
          <cell r="I27" t="b">
            <v>0</v>
          </cell>
          <cell r="J27" t="str">
            <v>ARTHUR HAINES</v>
          </cell>
          <cell r="K27" t="str">
            <v>PHX</v>
          </cell>
          <cell r="L27" t="str">
            <v>B</v>
          </cell>
          <cell r="M27">
            <v>11.8</v>
          </cell>
          <cell r="N27">
            <v>1.91</v>
          </cell>
          <cell r="O27">
            <v>2</v>
          </cell>
          <cell r="P27">
            <v>30.51</v>
          </cell>
          <cell r="Q27">
            <v>52</v>
          </cell>
          <cell r="R27">
            <v>54</v>
          </cell>
          <cell r="S27">
            <v>70</v>
          </cell>
          <cell r="T27">
            <v>61</v>
          </cell>
          <cell r="U27">
            <v>237</v>
          </cell>
          <cell r="V27">
            <v>0</v>
          </cell>
          <cell r="W27">
            <v>4</v>
          </cell>
          <cell r="X27">
            <v>0</v>
          </cell>
        </row>
        <row r="28">
          <cell r="A28">
            <v>57</v>
          </cell>
          <cell r="B28" t="str">
            <v>Ori Bartle</v>
          </cell>
          <cell r="C28" t="str">
            <v>LEW</v>
          </cell>
          <cell r="D28" t="str">
            <v>b</v>
          </cell>
          <cell r="F28">
            <v>3</v>
          </cell>
          <cell r="H28" t="str">
            <v>ORI BA</v>
          </cell>
          <cell r="I28" t="b">
            <v>0</v>
          </cell>
          <cell r="J28" t="str">
            <v>ORI BARTLE</v>
          </cell>
          <cell r="K28" t="str">
            <v>LEW</v>
          </cell>
          <cell r="L28" t="str">
            <v>B</v>
          </cell>
          <cell r="M28">
            <v>11.8</v>
          </cell>
          <cell r="N28">
            <v>1.48</v>
          </cell>
          <cell r="O28">
            <v>2.1</v>
          </cell>
          <cell r="P28">
            <v>19.13</v>
          </cell>
          <cell r="Q28">
            <v>52</v>
          </cell>
          <cell r="R28">
            <v>33</v>
          </cell>
          <cell r="S28">
            <v>60</v>
          </cell>
          <cell r="T28">
            <v>38</v>
          </cell>
          <cell r="U28">
            <v>183</v>
          </cell>
          <cell r="V28">
            <v>0</v>
          </cell>
          <cell r="W28">
            <v>26</v>
          </cell>
          <cell r="X28">
            <v>0</v>
          </cell>
        </row>
        <row r="29">
          <cell r="A29">
            <v>58</v>
          </cell>
          <cell r="B29" t="str">
            <v>Sam Duncan</v>
          </cell>
          <cell r="C29" t="str">
            <v>B&amp;H</v>
          </cell>
          <cell r="D29" t="str">
            <v>b</v>
          </cell>
          <cell r="F29">
            <v>4</v>
          </cell>
          <cell r="H29" t="str">
            <v>SAM DU</v>
          </cell>
          <cell r="I29" t="b">
            <v>0</v>
          </cell>
          <cell r="J29" t="str">
            <v>SAM DUNCAN</v>
          </cell>
          <cell r="K29" t="str">
            <v>B&amp;H</v>
          </cell>
          <cell r="L29" t="str">
            <v>B</v>
          </cell>
          <cell r="M29">
            <v>11.9</v>
          </cell>
          <cell r="N29">
            <v>1.83</v>
          </cell>
          <cell r="O29">
            <v>2</v>
          </cell>
          <cell r="P29">
            <v>35.340000000000003</v>
          </cell>
          <cell r="Q29">
            <v>51</v>
          </cell>
          <cell r="R29">
            <v>50</v>
          </cell>
          <cell r="S29">
            <v>70</v>
          </cell>
          <cell r="T29">
            <v>70</v>
          </cell>
          <cell r="U29">
            <v>241</v>
          </cell>
          <cell r="V29">
            <v>0</v>
          </cell>
          <cell r="W29">
            <v>2</v>
          </cell>
          <cell r="X29">
            <v>0</v>
          </cell>
        </row>
        <row r="30">
          <cell r="A30">
            <v>59</v>
          </cell>
          <cell r="B30" t="str">
            <v>Geordie Gwynn</v>
          </cell>
          <cell r="C30" t="str">
            <v>LEW</v>
          </cell>
          <cell r="D30" t="str">
            <v>b</v>
          </cell>
          <cell r="F30">
            <v>5</v>
          </cell>
          <cell r="H30" t="str">
            <v>GEORDIE GW</v>
          </cell>
          <cell r="I30" t="b">
            <v>0</v>
          </cell>
          <cell r="J30" t="str">
            <v>GEORDIE GWYNN</v>
          </cell>
          <cell r="K30" t="str">
            <v>LEW</v>
          </cell>
          <cell r="L30" t="str">
            <v>B</v>
          </cell>
          <cell r="M30">
            <v>11.4</v>
          </cell>
          <cell r="N30">
            <v>1.76</v>
          </cell>
          <cell r="O30">
            <v>2</v>
          </cell>
          <cell r="P30">
            <v>29.86</v>
          </cell>
          <cell r="Q30">
            <v>56</v>
          </cell>
          <cell r="R30">
            <v>47</v>
          </cell>
          <cell r="S30">
            <v>70</v>
          </cell>
          <cell r="T30">
            <v>59</v>
          </cell>
          <cell r="U30">
            <v>232</v>
          </cell>
          <cell r="V30">
            <v>0</v>
          </cell>
          <cell r="W30">
            <v>5</v>
          </cell>
          <cell r="X30">
            <v>0</v>
          </cell>
        </row>
        <row r="31">
          <cell r="A31">
            <v>60</v>
          </cell>
          <cell r="B31" t="str">
            <v>Luke Gausden</v>
          </cell>
          <cell r="C31" t="str">
            <v>HBS</v>
          </cell>
          <cell r="D31" t="str">
            <v>b</v>
          </cell>
          <cell r="F31">
            <v>6</v>
          </cell>
          <cell r="H31" t="str">
            <v>LUKE GA</v>
          </cell>
          <cell r="I31" t="b">
            <v>0</v>
          </cell>
          <cell r="J31" t="str">
            <v>LUKE GAUSDEN</v>
          </cell>
          <cell r="K31" t="str">
            <v>HBS</v>
          </cell>
          <cell r="L31" t="str">
            <v>B</v>
          </cell>
          <cell r="M31">
            <v>12.3</v>
          </cell>
          <cell r="N31">
            <v>1.77</v>
          </cell>
          <cell r="O31">
            <v>2.13</v>
          </cell>
          <cell r="P31">
            <v>19.329999999999998</v>
          </cell>
          <cell r="Q31">
            <v>47</v>
          </cell>
          <cell r="R31">
            <v>47</v>
          </cell>
          <cell r="S31">
            <v>57</v>
          </cell>
          <cell r="T31">
            <v>38</v>
          </cell>
          <cell r="U31">
            <v>189</v>
          </cell>
          <cell r="V31">
            <v>0</v>
          </cell>
          <cell r="W31">
            <v>23</v>
          </cell>
          <cell r="X31">
            <v>0</v>
          </cell>
        </row>
        <row r="32">
          <cell r="A32">
            <v>66</v>
          </cell>
          <cell r="B32" t="str">
            <v>Calum Andrews</v>
          </cell>
          <cell r="C32" t="str">
            <v>B&amp;H</v>
          </cell>
          <cell r="D32" t="str">
            <v>b</v>
          </cell>
          <cell r="F32">
            <v>7</v>
          </cell>
          <cell r="H32" t="str">
            <v>CALUM AN</v>
          </cell>
          <cell r="I32" t="b">
            <v>0</v>
          </cell>
          <cell r="J32" t="str">
            <v>CALUM ANDREWS</v>
          </cell>
          <cell r="K32" t="str">
            <v>B&amp;H</v>
          </cell>
          <cell r="L32" t="str">
            <v>B</v>
          </cell>
          <cell r="M32">
            <v>11.8</v>
          </cell>
          <cell r="N32">
            <v>1.77</v>
          </cell>
          <cell r="O32">
            <v>1.59</v>
          </cell>
          <cell r="P32">
            <v>23.4</v>
          </cell>
          <cell r="Q32">
            <v>52</v>
          </cell>
          <cell r="R32">
            <v>47</v>
          </cell>
          <cell r="S32">
            <v>71</v>
          </cell>
          <cell r="T32">
            <v>46</v>
          </cell>
          <cell r="U32">
            <v>216</v>
          </cell>
          <cell r="V32">
            <v>0</v>
          </cell>
          <cell r="W32">
            <v>10</v>
          </cell>
          <cell r="X32">
            <v>0</v>
          </cell>
        </row>
        <row r="33">
          <cell r="A33">
            <v>73</v>
          </cell>
          <cell r="B33" t="str">
            <v>Stanley Matthews-Ling</v>
          </cell>
          <cell r="C33" t="str">
            <v>LEW</v>
          </cell>
          <cell r="D33" t="str">
            <v>b</v>
          </cell>
          <cell r="F33">
            <v>8</v>
          </cell>
          <cell r="H33" t="str">
            <v>STANLEY MA</v>
          </cell>
          <cell r="I33" t="b">
            <v>0</v>
          </cell>
          <cell r="J33" t="str">
            <v>STANLEY MATTHEWS-LING</v>
          </cell>
          <cell r="K33" t="str">
            <v>LEW</v>
          </cell>
          <cell r="L33" t="str">
            <v>B</v>
          </cell>
          <cell r="M33">
            <v>12.9</v>
          </cell>
          <cell r="N33">
            <v>1.56</v>
          </cell>
          <cell r="O33">
            <v>2.25</v>
          </cell>
          <cell r="P33">
            <v>17.63</v>
          </cell>
          <cell r="Q33">
            <v>41</v>
          </cell>
          <cell r="R33">
            <v>37</v>
          </cell>
          <cell r="S33">
            <v>45</v>
          </cell>
          <cell r="T33">
            <v>35</v>
          </cell>
          <cell r="U33">
            <v>158</v>
          </cell>
          <cell r="V33">
            <v>0</v>
          </cell>
          <cell r="W33">
            <v>34</v>
          </cell>
          <cell r="X33">
            <v>0</v>
          </cell>
        </row>
        <row r="34">
          <cell r="A34">
            <v>74</v>
          </cell>
          <cell r="B34" t="str">
            <v>Callum Casey</v>
          </cell>
          <cell r="C34" t="str">
            <v>U/A</v>
          </cell>
          <cell r="D34" t="str">
            <v>b</v>
          </cell>
          <cell r="F34">
            <v>9</v>
          </cell>
          <cell r="H34" t="str">
            <v>CALLUM CA</v>
          </cell>
          <cell r="I34" t="b">
            <v>0</v>
          </cell>
          <cell r="J34" t="str">
            <v>CALLUM CASEY</v>
          </cell>
          <cell r="K34" t="str">
            <v>U/A</v>
          </cell>
          <cell r="L34" t="str">
            <v>B</v>
          </cell>
          <cell r="M34">
            <v>12.4</v>
          </cell>
          <cell r="N34">
            <v>1.76</v>
          </cell>
          <cell r="O34">
            <v>2.25</v>
          </cell>
          <cell r="P34">
            <v>15.53</v>
          </cell>
          <cell r="Q34">
            <v>46</v>
          </cell>
          <cell r="R34">
            <v>47</v>
          </cell>
          <cell r="S34">
            <v>45</v>
          </cell>
          <cell r="T34">
            <v>31</v>
          </cell>
          <cell r="U34">
            <v>169</v>
          </cell>
          <cell r="V34">
            <v>0</v>
          </cell>
          <cell r="W34">
            <v>33</v>
          </cell>
          <cell r="X34">
            <v>0</v>
          </cell>
        </row>
        <row r="35">
          <cell r="A35">
            <v>77</v>
          </cell>
          <cell r="B35" t="str">
            <v>Jamie Douglass</v>
          </cell>
          <cell r="C35" t="str">
            <v>B&amp;H</v>
          </cell>
          <cell r="D35" t="str">
            <v>b</v>
          </cell>
          <cell r="F35">
            <v>10</v>
          </cell>
          <cell r="H35" t="str">
            <v>JAMIE DO</v>
          </cell>
          <cell r="I35" t="b">
            <v>0</v>
          </cell>
          <cell r="J35" t="str">
            <v>JAMIE DOUGLASS</v>
          </cell>
          <cell r="K35" t="str">
            <v>B&amp;H</v>
          </cell>
          <cell r="L35" t="str">
            <v>B</v>
          </cell>
          <cell r="M35">
            <v>11.6</v>
          </cell>
          <cell r="N35">
            <v>1.9</v>
          </cell>
          <cell r="O35">
            <v>2.02</v>
          </cell>
          <cell r="P35">
            <v>28.41</v>
          </cell>
          <cell r="Q35">
            <v>54</v>
          </cell>
          <cell r="R35">
            <v>54</v>
          </cell>
          <cell r="S35">
            <v>68</v>
          </cell>
          <cell r="T35">
            <v>56</v>
          </cell>
          <cell r="U35">
            <v>232</v>
          </cell>
          <cell r="V35">
            <v>0</v>
          </cell>
          <cell r="W35">
            <v>5</v>
          </cell>
          <cell r="X35">
            <v>0</v>
          </cell>
        </row>
        <row r="36">
          <cell r="A36">
            <v>78</v>
          </cell>
          <cell r="B36" t="str">
            <v>Hayden Buss</v>
          </cell>
          <cell r="C36" t="str">
            <v>B&amp;H</v>
          </cell>
          <cell r="D36" t="str">
            <v>b</v>
          </cell>
          <cell r="F36">
            <v>11</v>
          </cell>
          <cell r="H36" t="str">
            <v>HAYDEN BU</v>
          </cell>
          <cell r="I36" t="b">
            <v>0</v>
          </cell>
          <cell r="J36" t="str">
            <v>HAYDEN BUSS</v>
          </cell>
          <cell r="K36" t="str">
            <v>B&amp;H</v>
          </cell>
          <cell r="L36" t="str">
            <v>B</v>
          </cell>
          <cell r="M36">
            <v>12.3</v>
          </cell>
          <cell r="N36">
            <v>1.69</v>
          </cell>
          <cell r="O36">
            <v>2.0499999999999998</v>
          </cell>
          <cell r="P36">
            <v>17.89</v>
          </cell>
          <cell r="Q36">
            <v>47</v>
          </cell>
          <cell r="R36">
            <v>43</v>
          </cell>
          <cell r="S36">
            <v>65</v>
          </cell>
          <cell r="T36">
            <v>35</v>
          </cell>
          <cell r="U36">
            <v>190</v>
          </cell>
          <cell r="V36">
            <v>0</v>
          </cell>
          <cell r="W36">
            <v>22</v>
          </cell>
          <cell r="X36">
            <v>0</v>
          </cell>
        </row>
        <row r="37">
          <cell r="A37">
            <v>79</v>
          </cell>
          <cell r="B37" t="str">
            <v>Cameron Neal-Macinnes</v>
          </cell>
          <cell r="C37" t="str">
            <v>EGD</v>
          </cell>
          <cell r="D37" t="str">
            <v>b</v>
          </cell>
          <cell r="F37">
            <v>12</v>
          </cell>
          <cell r="H37" t="str">
            <v>CAMERON NE</v>
          </cell>
          <cell r="I37" t="b">
            <v>0</v>
          </cell>
          <cell r="J37" t="str">
            <v>CAMERON NEAL-MACINNES</v>
          </cell>
          <cell r="K37" t="str">
            <v>EGD</v>
          </cell>
          <cell r="L37" t="str">
            <v>B</v>
          </cell>
          <cell r="M37">
            <v>12.8</v>
          </cell>
          <cell r="N37">
            <v>1.71</v>
          </cell>
          <cell r="O37">
            <v>2.08</v>
          </cell>
          <cell r="P37">
            <v>28.57</v>
          </cell>
          <cell r="Q37">
            <v>42</v>
          </cell>
          <cell r="R37">
            <v>44</v>
          </cell>
          <cell r="S37">
            <v>62</v>
          </cell>
          <cell r="T37">
            <v>57</v>
          </cell>
          <cell r="U37">
            <v>205</v>
          </cell>
          <cell r="V37">
            <v>0</v>
          </cell>
          <cell r="W37">
            <v>15</v>
          </cell>
          <cell r="X37">
            <v>0</v>
          </cell>
        </row>
        <row r="38">
          <cell r="A38">
            <v>80</v>
          </cell>
          <cell r="B38" t="str">
            <v>Elliot Harris</v>
          </cell>
          <cell r="C38" t="str">
            <v>U/A</v>
          </cell>
          <cell r="D38" t="str">
            <v>b</v>
          </cell>
          <cell r="F38">
            <v>1</v>
          </cell>
          <cell r="H38" t="str">
            <v>ELLIOT HA</v>
          </cell>
          <cell r="I38" t="b">
            <v>0</v>
          </cell>
          <cell r="J38" t="str">
            <v>ELLIOT HARRIS</v>
          </cell>
          <cell r="K38" t="str">
            <v>U/A</v>
          </cell>
          <cell r="L38" t="str">
            <v>B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F39">
            <v>2</v>
          </cell>
          <cell r="H39" t="str">
            <v/>
          </cell>
          <cell r="I39" t="b">
            <v>0</v>
          </cell>
          <cell r="J39" t="str">
            <v/>
          </cell>
          <cell r="K39" t="str">
            <v/>
          </cell>
          <cell r="L39" t="str">
            <v/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</row>
        <row r="40">
          <cell r="F40">
            <v>3</v>
          </cell>
          <cell r="H40" t="str">
            <v/>
          </cell>
          <cell r="I40" t="b">
            <v>0</v>
          </cell>
          <cell r="J40" t="str">
            <v/>
          </cell>
          <cell r="K40" t="str">
            <v/>
          </cell>
          <cell r="L40" t="str">
            <v/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</row>
        <row r="41">
          <cell r="F41">
            <v>4</v>
          </cell>
          <cell r="H41" t="str">
            <v/>
          </cell>
          <cell r="I41" t="b">
            <v>0</v>
          </cell>
          <cell r="J41" t="str">
            <v/>
          </cell>
          <cell r="K41" t="str">
            <v/>
          </cell>
          <cell r="L41" t="str">
            <v/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</row>
        <row r="42">
          <cell r="F42">
            <v>5</v>
          </cell>
          <cell r="H42" t="str">
            <v/>
          </cell>
          <cell r="I42" t="b">
            <v>0</v>
          </cell>
          <cell r="J42" t="str">
            <v/>
          </cell>
          <cell r="K42" t="str">
            <v/>
          </cell>
          <cell r="L42" t="str">
            <v/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F43">
            <v>6</v>
          </cell>
          <cell r="H43" t="str">
            <v/>
          </cell>
          <cell r="I43" t="b">
            <v>0</v>
          </cell>
          <cell r="J43" t="str">
            <v/>
          </cell>
          <cell r="K43" t="str">
            <v/>
          </cell>
          <cell r="L43" t="str">
            <v/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</row>
        <row r="44">
          <cell r="F44">
            <v>7</v>
          </cell>
          <cell r="H44" t="str">
            <v/>
          </cell>
          <cell r="I44" t="b">
            <v>0</v>
          </cell>
          <cell r="J44" t="str">
            <v/>
          </cell>
          <cell r="K44" t="str">
            <v/>
          </cell>
          <cell r="L44" t="str">
            <v/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</row>
        <row r="45">
          <cell r="F45">
            <v>8</v>
          </cell>
          <cell r="H45" t="str">
            <v/>
          </cell>
          <cell r="I45" t="b">
            <v>0</v>
          </cell>
          <cell r="J45" t="str">
            <v/>
          </cell>
          <cell r="K45" t="str">
            <v/>
          </cell>
          <cell r="L45" t="str">
            <v/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</row>
        <row r="46">
          <cell r="F46">
            <v>9</v>
          </cell>
          <cell r="H46" t="str">
            <v/>
          </cell>
          <cell r="I46" t="b">
            <v>0</v>
          </cell>
          <cell r="J46" t="str">
            <v/>
          </cell>
          <cell r="K46" t="str">
            <v/>
          </cell>
          <cell r="L46" t="str">
            <v/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>
            <v>10</v>
          </cell>
          <cell r="H47" t="str">
            <v/>
          </cell>
          <cell r="I47" t="b">
            <v>0</v>
          </cell>
          <cell r="J47" t="str">
            <v/>
          </cell>
          <cell r="K47" t="str">
            <v/>
          </cell>
          <cell r="L47" t="str">
            <v/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</row>
        <row r="48">
          <cell r="F48">
            <v>11</v>
          </cell>
          <cell r="H48" t="str">
            <v/>
          </cell>
          <cell r="I48" t="b">
            <v>0</v>
          </cell>
          <cell r="J48" t="str">
            <v/>
          </cell>
          <cell r="K48" t="str">
            <v/>
          </cell>
          <cell r="L48" t="str">
            <v/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F49">
            <v>12</v>
          </cell>
          <cell r="H49" t="str">
            <v/>
          </cell>
          <cell r="I49" t="b">
            <v>0</v>
          </cell>
          <cell r="J49" t="str">
            <v/>
          </cell>
          <cell r="K49" t="str">
            <v/>
          </cell>
          <cell r="L49" t="str">
            <v/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F50">
            <v>1</v>
          </cell>
          <cell r="H50" t="str">
            <v/>
          </cell>
          <cell r="I50" t="b">
            <v>0</v>
          </cell>
          <cell r="J50" t="str">
            <v/>
          </cell>
          <cell r="K50" t="str">
            <v/>
          </cell>
          <cell r="L50" t="str">
            <v/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</row>
        <row r="51">
          <cell r="F51">
            <v>2</v>
          </cell>
          <cell r="H51" t="str">
            <v/>
          </cell>
          <cell r="I51" t="b">
            <v>0</v>
          </cell>
          <cell r="J51" t="str">
            <v/>
          </cell>
          <cell r="K51" t="str">
            <v/>
          </cell>
          <cell r="L51" t="str">
            <v/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</row>
        <row r="52">
          <cell r="F52">
            <v>3</v>
          </cell>
          <cell r="H52" t="str">
            <v/>
          </cell>
          <cell r="I52" t="b">
            <v>0</v>
          </cell>
          <cell r="J52" t="str">
            <v/>
          </cell>
          <cell r="K52" t="str">
            <v/>
          </cell>
          <cell r="L52" t="str">
            <v/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F53">
            <v>4</v>
          </cell>
          <cell r="H53" t="str">
            <v/>
          </cell>
          <cell r="I53" t="b">
            <v>0</v>
          </cell>
          <cell r="J53" t="str">
            <v/>
          </cell>
          <cell r="K53" t="str">
            <v/>
          </cell>
          <cell r="L53" t="str">
            <v/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F54">
            <v>5</v>
          </cell>
          <cell r="H54" t="str">
            <v/>
          </cell>
          <cell r="I54" t="b">
            <v>0</v>
          </cell>
          <cell r="J54" t="str">
            <v/>
          </cell>
          <cell r="K54" t="str">
            <v/>
          </cell>
          <cell r="L54" t="str">
            <v/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F55">
            <v>6</v>
          </cell>
          <cell r="H55" t="str">
            <v/>
          </cell>
          <cell r="I55" t="b">
            <v>0</v>
          </cell>
          <cell r="J55" t="str">
            <v/>
          </cell>
          <cell r="K55" t="str">
            <v/>
          </cell>
          <cell r="L55" t="str">
            <v/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</row>
        <row r="56">
          <cell r="F56">
            <v>7</v>
          </cell>
          <cell r="H56" t="str">
            <v/>
          </cell>
          <cell r="I56" t="b">
            <v>0</v>
          </cell>
          <cell r="J56" t="str">
            <v/>
          </cell>
          <cell r="K56" t="str">
            <v/>
          </cell>
          <cell r="L56" t="str">
            <v/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>
            <v>8</v>
          </cell>
          <cell r="H57" t="str">
            <v/>
          </cell>
          <cell r="I57" t="b">
            <v>0</v>
          </cell>
          <cell r="J57" t="str">
            <v/>
          </cell>
          <cell r="K57" t="str">
            <v/>
          </cell>
          <cell r="L57" t="str">
            <v/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</row>
        <row r="58">
          <cell r="F58">
            <v>9</v>
          </cell>
          <cell r="H58" t="str">
            <v/>
          </cell>
          <cell r="I58" t="b">
            <v>0</v>
          </cell>
          <cell r="J58" t="str">
            <v/>
          </cell>
          <cell r="K58" t="str">
            <v/>
          </cell>
          <cell r="L58" t="str">
            <v/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F59">
            <v>10</v>
          </cell>
          <cell r="H59" t="str">
            <v/>
          </cell>
          <cell r="I59" t="b">
            <v>0</v>
          </cell>
          <cell r="J59" t="str">
            <v/>
          </cell>
          <cell r="K59" t="str">
            <v/>
          </cell>
          <cell r="L59" t="str">
            <v/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</row>
        <row r="60">
          <cell r="F60">
            <v>11</v>
          </cell>
          <cell r="H60" t="str">
            <v/>
          </cell>
          <cell r="I60" t="b">
            <v>0</v>
          </cell>
          <cell r="J60" t="str">
            <v/>
          </cell>
          <cell r="K60" t="str">
            <v/>
          </cell>
          <cell r="L60" t="str">
            <v/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F61">
            <v>12</v>
          </cell>
          <cell r="H61" t="str">
            <v/>
          </cell>
          <cell r="I61" t="b">
            <v>0</v>
          </cell>
          <cell r="J61" t="str">
            <v/>
          </cell>
          <cell r="K61" t="str">
            <v/>
          </cell>
          <cell r="L61" t="str">
            <v/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</row>
        <row r="62">
          <cell r="F62">
            <v>1</v>
          </cell>
          <cell r="H62" t="str">
            <v/>
          </cell>
          <cell r="I62" t="b">
            <v>0</v>
          </cell>
          <cell r="J62" t="str">
            <v/>
          </cell>
          <cell r="K62" t="str">
            <v/>
          </cell>
          <cell r="L62" t="str">
            <v/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</row>
        <row r="63">
          <cell r="F63">
            <v>2</v>
          </cell>
          <cell r="H63" t="str">
            <v/>
          </cell>
          <cell r="I63" t="b">
            <v>0</v>
          </cell>
          <cell r="J63" t="str">
            <v/>
          </cell>
          <cell r="K63" t="str">
            <v/>
          </cell>
          <cell r="L63" t="str">
            <v/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</row>
        <row r="64">
          <cell r="F64">
            <v>3</v>
          </cell>
          <cell r="H64" t="str">
            <v/>
          </cell>
          <cell r="I64" t="b">
            <v>0</v>
          </cell>
          <cell r="J64" t="str">
            <v/>
          </cell>
          <cell r="K64" t="str">
            <v/>
          </cell>
          <cell r="L64" t="str">
            <v/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</row>
        <row r="65">
          <cell r="F65">
            <v>4</v>
          </cell>
          <cell r="H65" t="str">
            <v/>
          </cell>
          <cell r="I65" t="b">
            <v>0</v>
          </cell>
          <cell r="J65" t="str">
            <v/>
          </cell>
          <cell r="K65" t="str">
            <v/>
          </cell>
          <cell r="L65" t="str">
            <v/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F66">
            <v>5</v>
          </cell>
          <cell r="H66" t="str">
            <v/>
          </cell>
          <cell r="I66" t="b">
            <v>0</v>
          </cell>
          <cell r="J66" t="str">
            <v/>
          </cell>
          <cell r="K66" t="str">
            <v/>
          </cell>
          <cell r="L66" t="str">
            <v/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</row>
        <row r="67">
          <cell r="F67">
            <v>6</v>
          </cell>
          <cell r="H67" t="str">
            <v/>
          </cell>
          <cell r="I67" t="b">
            <v>0</v>
          </cell>
          <cell r="J67" t="str">
            <v/>
          </cell>
          <cell r="K67" t="str">
            <v/>
          </cell>
          <cell r="L67" t="str">
            <v/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</row>
        <row r="68">
          <cell r="F68">
            <v>7</v>
          </cell>
          <cell r="H68" t="str">
            <v/>
          </cell>
          <cell r="I68" t="b">
            <v>0</v>
          </cell>
          <cell r="J68" t="str">
            <v/>
          </cell>
          <cell r="K68" t="str">
            <v/>
          </cell>
          <cell r="L68" t="str">
            <v/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</row>
        <row r="69">
          <cell r="F69">
            <v>8</v>
          </cell>
          <cell r="H69" t="str">
            <v/>
          </cell>
          <cell r="I69" t="b">
            <v>0</v>
          </cell>
          <cell r="J69" t="str">
            <v/>
          </cell>
          <cell r="K69" t="str">
            <v/>
          </cell>
          <cell r="L69" t="str">
            <v/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</row>
        <row r="70">
          <cell r="F70">
            <v>9</v>
          </cell>
          <cell r="H70" t="str">
            <v/>
          </cell>
          <cell r="I70" t="b">
            <v>0</v>
          </cell>
          <cell r="J70" t="str">
            <v/>
          </cell>
          <cell r="K70" t="str">
            <v/>
          </cell>
          <cell r="L70" t="str">
            <v/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</row>
        <row r="71">
          <cell r="F71">
            <v>10</v>
          </cell>
          <cell r="H71" t="str">
            <v/>
          </cell>
          <cell r="I71" t="b">
            <v>0</v>
          </cell>
          <cell r="J71" t="str">
            <v/>
          </cell>
          <cell r="K71" t="str">
            <v/>
          </cell>
          <cell r="L71" t="str">
            <v/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</row>
        <row r="72">
          <cell r="F72">
            <v>11</v>
          </cell>
          <cell r="H72" t="str">
            <v/>
          </cell>
          <cell r="I72" t="b">
            <v>0</v>
          </cell>
          <cell r="J72" t="str">
            <v/>
          </cell>
          <cell r="K72" t="str">
            <v/>
          </cell>
          <cell r="L72" t="str">
            <v/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</row>
        <row r="73">
          <cell r="F73">
            <v>12</v>
          </cell>
          <cell r="H73" t="str">
            <v/>
          </cell>
          <cell r="I73" t="b">
            <v>0</v>
          </cell>
          <cell r="J73" t="str">
            <v/>
          </cell>
          <cell r="K73" t="str">
            <v/>
          </cell>
          <cell r="L73" t="str">
            <v/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</row>
        <row r="74">
          <cell r="F74">
            <v>1</v>
          </cell>
          <cell r="H74" t="str">
            <v/>
          </cell>
          <cell r="I74" t="b">
            <v>0</v>
          </cell>
          <cell r="J74" t="str">
            <v/>
          </cell>
          <cell r="K74" t="str">
            <v/>
          </cell>
          <cell r="L74" t="str">
            <v/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</row>
        <row r="75">
          <cell r="F75">
            <v>2</v>
          </cell>
          <cell r="H75" t="str">
            <v/>
          </cell>
          <cell r="I75" t="b">
            <v>0</v>
          </cell>
          <cell r="J75" t="str">
            <v/>
          </cell>
          <cell r="K75" t="str">
            <v/>
          </cell>
          <cell r="L75" t="str">
            <v/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</row>
        <row r="76">
          <cell r="F76">
            <v>3</v>
          </cell>
          <cell r="H76" t="str">
            <v/>
          </cell>
          <cell r="I76" t="b">
            <v>0</v>
          </cell>
          <cell r="J76" t="str">
            <v/>
          </cell>
          <cell r="K76" t="str">
            <v/>
          </cell>
          <cell r="L76" t="str">
            <v/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</row>
        <row r="77">
          <cell r="F77">
            <v>4</v>
          </cell>
          <cell r="H77" t="str">
            <v/>
          </cell>
          <cell r="I77" t="b">
            <v>0</v>
          </cell>
          <cell r="J77" t="str">
            <v/>
          </cell>
          <cell r="K77" t="str">
            <v/>
          </cell>
          <cell r="L77" t="str">
            <v/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F78">
            <v>5</v>
          </cell>
          <cell r="H78" t="str">
            <v/>
          </cell>
          <cell r="I78" t="b">
            <v>0</v>
          </cell>
          <cell r="J78" t="str">
            <v/>
          </cell>
          <cell r="K78" t="str">
            <v/>
          </cell>
          <cell r="L78" t="str">
            <v/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</row>
        <row r="79">
          <cell r="F79">
            <v>6</v>
          </cell>
          <cell r="H79" t="str">
            <v/>
          </cell>
          <cell r="I79" t="b">
            <v>0</v>
          </cell>
          <cell r="J79" t="str">
            <v/>
          </cell>
          <cell r="K79" t="str">
            <v/>
          </cell>
          <cell r="L79" t="str">
            <v/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</row>
        <row r="80">
          <cell r="F80">
            <v>7</v>
          </cell>
          <cell r="H80" t="str">
            <v/>
          </cell>
          <cell r="I80" t="b">
            <v>0</v>
          </cell>
          <cell r="J80" t="str">
            <v/>
          </cell>
          <cell r="K80" t="str">
            <v/>
          </cell>
          <cell r="L80" t="str">
            <v/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</row>
        <row r="81">
          <cell r="F81">
            <v>8</v>
          </cell>
          <cell r="H81" t="str">
            <v/>
          </cell>
          <cell r="I81" t="b">
            <v>0</v>
          </cell>
          <cell r="J81" t="str">
            <v/>
          </cell>
          <cell r="K81" t="str">
            <v/>
          </cell>
          <cell r="L81" t="str">
            <v/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</row>
        <row r="82">
          <cell r="F82">
            <v>9</v>
          </cell>
          <cell r="H82" t="str">
            <v/>
          </cell>
          <cell r="I82" t="b">
            <v>0</v>
          </cell>
          <cell r="J82" t="str">
            <v/>
          </cell>
          <cell r="K82" t="str">
            <v/>
          </cell>
          <cell r="L82" t="str">
            <v/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</row>
        <row r="83">
          <cell r="F83">
            <v>10</v>
          </cell>
          <cell r="H83" t="str">
            <v/>
          </cell>
          <cell r="I83" t="b">
            <v>0</v>
          </cell>
          <cell r="J83" t="str">
            <v/>
          </cell>
          <cell r="K83" t="str">
            <v/>
          </cell>
          <cell r="L83" t="str">
            <v/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F84">
            <v>11</v>
          </cell>
          <cell r="H84" t="str">
            <v/>
          </cell>
          <cell r="I84" t="b">
            <v>0</v>
          </cell>
          <cell r="J84" t="str">
            <v/>
          </cell>
          <cell r="K84" t="str">
            <v/>
          </cell>
          <cell r="L84" t="str">
            <v/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</row>
        <row r="85">
          <cell r="F85">
            <v>12</v>
          </cell>
          <cell r="H85" t="str">
            <v/>
          </cell>
          <cell r="I85" t="b">
            <v>0</v>
          </cell>
          <cell r="J85" t="str">
            <v/>
          </cell>
          <cell r="K85" t="str">
            <v/>
          </cell>
          <cell r="L85" t="str">
            <v/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F86">
            <v>1</v>
          </cell>
          <cell r="H86" t="str">
            <v/>
          </cell>
          <cell r="I86" t="b">
            <v>0</v>
          </cell>
          <cell r="J86" t="str">
            <v/>
          </cell>
          <cell r="K86" t="str">
            <v/>
          </cell>
          <cell r="L86" t="str">
            <v/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</row>
        <row r="87">
          <cell r="F87">
            <v>2</v>
          </cell>
          <cell r="H87" t="str">
            <v/>
          </cell>
          <cell r="I87" t="b">
            <v>0</v>
          </cell>
          <cell r="J87" t="str">
            <v/>
          </cell>
          <cell r="K87" t="str">
            <v/>
          </cell>
          <cell r="L87" t="str">
            <v/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F88">
            <v>3</v>
          </cell>
          <cell r="H88" t="str">
            <v/>
          </cell>
          <cell r="I88" t="b">
            <v>0</v>
          </cell>
          <cell r="J88" t="str">
            <v/>
          </cell>
          <cell r="K88" t="str">
            <v/>
          </cell>
          <cell r="L88" t="str">
            <v/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F89">
            <v>4</v>
          </cell>
          <cell r="H89" t="str">
            <v/>
          </cell>
          <cell r="I89" t="b">
            <v>0</v>
          </cell>
          <cell r="J89" t="str">
            <v/>
          </cell>
          <cell r="K89" t="str">
            <v/>
          </cell>
          <cell r="L89" t="str">
            <v/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F90">
            <v>5</v>
          </cell>
          <cell r="H90" t="str">
            <v/>
          </cell>
          <cell r="I90" t="b">
            <v>0</v>
          </cell>
          <cell r="J90" t="str">
            <v/>
          </cell>
          <cell r="K90" t="str">
            <v/>
          </cell>
          <cell r="L90" t="str">
            <v/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</row>
        <row r="91">
          <cell r="F91">
            <v>6</v>
          </cell>
          <cell r="H91" t="str">
            <v/>
          </cell>
          <cell r="I91" t="b">
            <v>0</v>
          </cell>
          <cell r="J91" t="str">
            <v/>
          </cell>
          <cell r="K91" t="str">
            <v/>
          </cell>
          <cell r="L91" t="str">
            <v/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</row>
        <row r="92">
          <cell r="F92">
            <v>7</v>
          </cell>
          <cell r="H92" t="str">
            <v/>
          </cell>
          <cell r="I92" t="b">
            <v>0</v>
          </cell>
          <cell r="J92" t="str">
            <v/>
          </cell>
          <cell r="K92" t="str">
            <v/>
          </cell>
          <cell r="L92" t="str">
            <v/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</row>
        <row r="93">
          <cell r="F93">
            <v>8</v>
          </cell>
          <cell r="H93" t="str">
            <v/>
          </cell>
          <cell r="I93" t="b">
            <v>0</v>
          </cell>
          <cell r="J93" t="str">
            <v/>
          </cell>
          <cell r="K93" t="str">
            <v/>
          </cell>
          <cell r="L93" t="str">
            <v/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</row>
        <row r="94">
          <cell r="F94">
            <v>9</v>
          </cell>
          <cell r="H94" t="str">
            <v/>
          </cell>
          <cell r="I94" t="b">
            <v>0</v>
          </cell>
          <cell r="J94" t="str">
            <v/>
          </cell>
          <cell r="K94" t="str">
            <v/>
          </cell>
          <cell r="L94" t="str">
            <v/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F95">
            <v>10</v>
          </cell>
          <cell r="H95" t="str">
            <v/>
          </cell>
          <cell r="I95" t="b">
            <v>0</v>
          </cell>
          <cell r="J95" t="str">
            <v/>
          </cell>
          <cell r="K95" t="str">
            <v/>
          </cell>
          <cell r="L95" t="str">
            <v/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F96">
            <v>11</v>
          </cell>
          <cell r="H96" t="str">
            <v/>
          </cell>
          <cell r="I96" t="b">
            <v>0</v>
          </cell>
          <cell r="J96" t="str">
            <v/>
          </cell>
          <cell r="K96" t="str">
            <v/>
          </cell>
          <cell r="L96" t="str">
            <v/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</row>
        <row r="97">
          <cell r="F97">
            <v>12</v>
          </cell>
          <cell r="H97" t="str">
            <v/>
          </cell>
          <cell r="I97" t="b">
            <v>0</v>
          </cell>
          <cell r="J97" t="str">
            <v/>
          </cell>
          <cell r="K97" t="str">
            <v/>
          </cell>
          <cell r="L97" t="str">
            <v/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</row>
        <row r="98">
          <cell r="F98">
            <v>1</v>
          </cell>
          <cell r="H98" t="str">
            <v/>
          </cell>
          <cell r="I98" t="b">
            <v>0</v>
          </cell>
          <cell r="J98" t="str">
            <v/>
          </cell>
          <cell r="K98" t="str">
            <v/>
          </cell>
          <cell r="L98" t="str">
            <v/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</row>
        <row r="99">
          <cell r="F99">
            <v>2</v>
          </cell>
          <cell r="H99" t="str">
            <v/>
          </cell>
          <cell r="I99" t="b">
            <v>0</v>
          </cell>
          <cell r="J99" t="str">
            <v/>
          </cell>
          <cell r="K99" t="str">
            <v/>
          </cell>
          <cell r="L99" t="str">
            <v/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</row>
        <row r="100">
          <cell r="F100">
            <v>3</v>
          </cell>
          <cell r="H100" t="str">
            <v/>
          </cell>
          <cell r="I100" t="b">
            <v>0</v>
          </cell>
          <cell r="J100" t="str">
            <v/>
          </cell>
          <cell r="K100" t="str">
            <v/>
          </cell>
          <cell r="L100" t="str">
            <v/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</row>
        <row r="101">
          <cell r="F101">
            <v>4</v>
          </cell>
          <cell r="H101" t="str">
            <v/>
          </cell>
          <cell r="I101" t="b">
            <v>0</v>
          </cell>
          <cell r="J101" t="str">
            <v/>
          </cell>
          <cell r="K101" t="str">
            <v/>
          </cell>
          <cell r="L101" t="str">
            <v/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</row>
        <row r="102">
          <cell r="F102">
            <v>5</v>
          </cell>
          <cell r="H102" t="str">
            <v/>
          </cell>
          <cell r="I102" t="b">
            <v>0</v>
          </cell>
          <cell r="J102" t="str">
            <v/>
          </cell>
          <cell r="K102" t="str">
            <v/>
          </cell>
          <cell r="L102" t="str">
            <v/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</row>
        <row r="103">
          <cell r="F103">
            <v>6</v>
          </cell>
          <cell r="H103" t="str">
            <v/>
          </cell>
          <cell r="I103" t="b">
            <v>0</v>
          </cell>
          <cell r="J103" t="str">
            <v/>
          </cell>
          <cell r="K103" t="str">
            <v/>
          </cell>
          <cell r="L103" t="str">
            <v/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</row>
        <row r="104">
          <cell r="F104">
            <v>7</v>
          </cell>
          <cell r="H104" t="str">
            <v/>
          </cell>
          <cell r="I104" t="b">
            <v>0</v>
          </cell>
          <cell r="J104" t="str">
            <v/>
          </cell>
          <cell r="K104" t="str">
            <v/>
          </cell>
          <cell r="L104" t="str">
            <v/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</row>
        <row r="105">
          <cell r="F105">
            <v>8</v>
          </cell>
          <cell r="H105" t="str">
            <v/>
          </cell>
          <cell r="I105" t="b">
            <v>0</v>
          </cell>
          <cell r="J105" t="str">
            <v/>
          </cell>
          <cell r="K105" t="str">
            <v/>
          </cell>
          <cell r="L105" t="str">
            <v/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</row>
        <row r="106">
          <cell r="F106">
            <v>9</v>
          </cell>
          <cell r="H106" t="str">
            <v/>
          </cell>
          <cell r="I106" t="b">
            <v>0</v>
          </cell>
          <cell r="J106" t="str">
            <v/>
          </cell>
          <cell r="K106" t="str">
            <v/>
          </cell>
          <cell r="L106" t="str">
            <v/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</row>
        <row r="107">
          <cell r="F107">
            <v>10</v>
          </cell>
          <cell r="H107" t="str">
            <v/>
          </cell>
          <cell r="I107" t="b">
            <v>0</v>
          </cell>
          <cell r="J107" t="str">
            <v/>
          </cell>
          <cell r="K107" t="str">
            <v/>
          </cell>
          <cell r="L107" t="str">
            <v/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</row>
        <row r="108">
          <cell r="F108">
            <v>11</v>
          </cell>
          <cell r="H108" t="str">
            <v/>
          </cell>
          <cell r="I108" t="b">
            <v>0</v>
          </cell>
          <cell r="J108" t="str">
            <v/>
          </cell>
          <cell r="K108" t="str">
            <v/>
          </cell>
          <cell r="L108" t="str">
            <v/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</row>
        <row r="109">
          <cell r="F109">
            <v>12</v>
          </cell>
          <cell r="H109" t="str">
            <v/>
          </cell>
          <cell r="I109" t="b">
            <v>0</v>
          </cell>
          <cell r="J109" t="str">
            <v/>
          </cell>
          <cell r="K109" t="str">
            <v/>
          </cell>
          <cell r="L109" t="str">
            <v/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F110">
            <v>1</v>
          </cell>
          <cell r="H110" t="str">
            <v/>
          </cell>
          <cell r="I110" t="b">
            <v>0</v>
          </cell>
          <cell r="J110" t="str">
            <v/>
          </cell>
          <cell r="K110" t="str">
            <v/>
          </cell>
          <cell r="L110" t="str">
            <v/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</row>
        <row r="111">
          <cell r="F111">
            <v>2</v>
          </cell>
          <cell r="H111" t="str">
            <v/>
          </cell>
          <cell r="I111" t="b">
            <v>0</v>
          </cell>
          <cell r="J111" t="str">
            <v/>
          </cell>
          <cell r="K111" t="str">
            <v/>
          </cell>
          <cell r="L111" t="str">
            <v/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</row>
        <row r="112">
          <cell r="F112">
            <v>3</v>
          </cell>
          <cell r="H112" t="str">
            <v/>
          </cell>
          <cell r="I112" t="b">
            <v>0</v>
          </cell>
          <cell r="J112" t="str">
            <v/>
          </cell>
          <cell r="K112" t="str">
            <v/>
          </cell>
          <cell r="L112" t="str">
            <v/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</row>
        <row r="113">
          <cell r="F113">
            <v>4</v>
          </cell>
          <cell r="H113" t="str">
            <v/>
          </cell>
          <cell r="I113" t="b">
            <v>0</v>
          </cell>
          <cell r="J113" t="str">
            <v/>
          </cell>
          <cell r="K113" t="str">
            <v/>
          </cell>
          <cell r="L113" t="str">
            <v/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</row>
        <row r="114">
          <cell r="F114">
            <v>5</v>
          </cell>
          <cell r="H114" t="str">
            <v/>
          </cell>
          <cell r="I114" t="b">
            <v>0</v>
          </cell>
          <cell r="J114" t="str">
            <v/>
          </cell>
          <cell r="K114" t="str">
            <v/>
          </cell>
          <cell r="L114" t="str">
            <v/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</row>
        <row r="115">
          <cell r="F115">
            <v>6</v>
          </cell>
          <cell r="H115" t="str">
            <v/>
          </cell>
          <cell r="I115" t="b">
            <v>0</v>
          </cell>
          <cell r="J115" t="str">
            <v/>
          </cell>
          <cell r="K115" t="str">
            <v/>
          </cell>
          <cell r="L115" t="str">
            <v/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</row>
        <row r="116">
          <cell r="F116">
            <v>7</v>
          </cell>
          <cell r="H116" t="str">
            <v/>
          </cell>
          <cell r="I116" t="b">
            <v>0</v>
          </cell>
          <cell r="J116" t="str">
            <v/>
          </cell>
          <cell r="K116" t="str">
            <v/>
          </cell>
          <cell r="L116" t="str">
            <v/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</row>
        <row r="117">
          <cell r="F117">
            <v>8</v>
          </cell>
          <cell r="H117" t="str">
            <v/>
          </cell>
          <cell r="I117" t="b">
            <v>0</v>
          </cell>
          <cell r="J117" t="str">
            <v/>
          </cell>
          <cell r="K117" t="str">
            <v/>
          </cell>
          <cell r="L117" t="str">
            <v/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</row>
        <row r="118">
          <cell r="F118">
            <v>9</v>
          </cell>
          <cell r="H118" t="str">
            <v/>
          </cell>
          <cell r="I118" t="b">
            <v>0</v>
          </cell>
          <cell r="J118" t="str">
            <v/>
          </cell>
          <cell r="K118" t="str">
            <v/>
          </cell>
          <cell r="L118" t="str">
            <v/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</row>
        <row r="119">
          <cell r="F119">
            <v>10</v>
          </cell>
          <cell r="H119" t="str">
            <v/>
          </cell>
          <cell r="I119" t="b">
            <v>0</v>
          </cell>
          <cell r="J119" t="str">
            <v/>
          </cell>
          <cell r="K119" t="str">
            <v/>
          </cell>
          <cell r="L119" t="str">
            <v/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F120">
            <v>11</v>
          </cell>
          <cell r="H120" t="str">
            <v/>
          </cell>
          <cell r="I120" t="b">
            <v>0</v>
          </cell>
          <cell r="J120" t="str">
            <v/>
          </cell>
          <cell r="K120" t="str">
            <v/>
          </cell>
          <cell r="L120" t="str">
            <v/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</row>
        <row r="121">
          <cell r="F121">
            <v>12</v>
          </cell>
          <cell r="H121" t="str">
            <v/>
          </cell>
          <cell r="I121" t="b">
            <v>0</v>
          </cell>
          <cell r="J121" t="str">
            <v/>
          </cell>
          <cell r="K121" t="str">
            <v/>
          </cell>
          <cell r="L121" t="str">
            <v/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</row>
        <row r="122">
          <cell r="F122">
            <v>1</v>
          </cell>
          <cell r="H122" t="str">
            <v/>
          </cell>
          <cell r="I122" t="b">
            <v>0</v>
          </cell>
          <cell r="J122" t="str">
            <v/>
          </cell>
          <cell r="K122" t="str">
            <v/>
          </cell>
          <cell r="L122" t="str">
            <v/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</row>
        <row r="123">
          <cell r="F123">
            <v>2</v>
          </cell>
          <cell r="H123" t="str">
            <v/>
          </cell>
          <cell r="I123" t="b">
            <v>0</v>
          </cell>
          <cell r="J123" t="str">
            <v/>
          </cell>
          <cell r="K123" t="str">
            <v/>
          </cell>
          <cell r="L123" t="str">
            <v/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</row>
        <row r="124">
          <cell r="F124">
            <v>3</v>
          </cell>
          <cell r="H124" t="str">
            <v/>
          </cell>
          <cell r="I124" t="b">
            <v>0</v>
          </cell>
          <cell r="J124" t="str">
            <v/>
          </cell>
          <cell r="K124" t="str">
            <v/>
          </cell>
          <cell r="L124" t="str">
            <v/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</row>
        <row r="125">
          <cell r="F125">
            <v>4</v>
          </cell>
          <cell r="H125" t="str">
            <v/>
          </cell>
          <cell r="I125" t="b">
            <v>0</v>
          </cell>
          <cell r="J125" t="str">
            <v/>
          </cell>
          <cell r="K125" t="str">
            <v/>
          </cell>
          <cell r="L125" t="str">
            <v/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F126">
            <v>5</v>
          </cell>
          <cell r="H126" t="str">
            <v/>
          </cell>
          <cell r="I126" t="b">
            <v>0</v>
          </cell>
          <cell r="J126" t="str">
            <v/>
          </cell>
          <cell r="K126" t="str">
            <v/>
          </cell>
          <cell r="L126" t="str">
            <v/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</row>
        <row r="127">
          <cell r="F127">
            <v>6</v>
          </cell>
          <cell r="H127" t="str">
            <v/>
          </cell>
          <cell r="I127" t="b">
            <v>0</v>
          </cell>
          <cell r="J127" t="str">
            <v/>
          </cell>
          <cell r="K127" t="str">
            <v/>
          </cell>
          <cell r="L127" t="str">
            <v/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</row>
        <row r="128">
          <cell r="F128">
            <v>7</v>
          </cell>
          <cell r="H128" t="str">
            <v/>
          </cell>
          <cell r="I128" t="b">
            <v>0</v>
          </cell>
          <cell r="J128" t="str">
            <v/>
          </cell>
          <cell r="K128" t="str">
            <v/>
          </cell>
          <cell r="L128" t="str">
            <v/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</row>
        <row r="129">
          <cell r="F129">
            <v>8</v>
          </cell>
          <cell r="H129" t="str">
            <v/>
          </cell>
          <cell r="I129" t="b">
            <v>0</v>
          </cell>
          <cell r="J129" t="str">
            <v/>
          </cell>
          <cell r="K129" t="str">
            <v/>
          </cell>
          <cell r="L129" t="str">
            <v/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</row>
        <row r="130">
          <cell r="F130">
            <v>9</v>
          </cell>
          <cell r="H130" t="str">
            <v/>
          </cell>
          <cell r="I130" t="b">
            <v>0</v>
          </cell>
          <cell r="J130" t="str">
            <v/>
          </cell>
          <cell r="K130" t="str">
            <v/>
          </cell>
          <cell r="L130" t="str">
            <v/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</row>
        <row r="131">
          <cell r="F131">
            <v>10</v>
          </cell>
          <cell r="H131" t="str">
            <v/>
          </cell>
          <cell r="I131" t="b">
            <v>0</v>
          </cell>
          <cell r="J131" t="str">
            <v/>
          </cell>
          <cell r="K131" t="str">
            <v/>
          </cell>
          <cell r="L131" t="str">
            <v/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</row>
        <row r="132">
          <cell r="F132">
            <v>11</v>
          </cell>
          <cell r="H132" t="str">
            <v/>
          </cell>
          <cell r="I132" t="b">
            <v>0</v>
          </cell>
          <cell r="J132" t="str">
            <v/>
          </cell>
          <cell r="K132" t="str">
            <v/>
          </cell>
          <cell r="L132" t="str">
            <v/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</row>
        <row r="133">
          <cell r="F133">
            <v>12</v>
          </cell>
          <cell r="H133" t="str">
            <v/>
          </cell>
          <cell r="I133" t="b">
            <v>0</v>
          </cell>
          <cell r="J133" t="str">
            <v/>
          </cell>
          <cell r="K133" t="str">
            <v/>
          </cell>
          <cell r="L133" t="str">
            <v/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</row>
        <row r="134">
          <cell r="F134">
            <v>1</v>
          </cell>
          <cell r="H134" t="str">
            <v/>
          </cell>
          <cell r="I134" t="b">
            <v>0</v>
          </cell>
          <cell r="J134" t="str">
            <v/>
          </cell>
          <cell r="K134" t="str">
            <v/>
          </cell>
          <cell r="L134" t="str">
            <v/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</row>
        <row r="135">
          <cell r="F135">
            <v>2</v>
          </cell>
          <cell r="H135" t="str">
            <v/>
          </cell>
          <cell r="I135" t="b">
            <v>0</v>
          </cell>
          <cell r="J135" t="str">
            <v/>
          </cell>
          <cell r="K135" t="str">
            <v/>
          </cell>
          <cell r="L135" t="str">
            <v/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</row>
        <row r="136">
          <cell r="F136">
            <v>3</v>
          </cell>
          <cell r="H136" t="str">
            <v/>
          </cell>
          <cell r="I136" t="b">
            <v>0</v>
          </cell>
          <cell r="J136" t="str">
            <v/>
          </cell>
          <cell r="K136" t="str">
            <v/>
          </cell>
          <cell r="L136" t="str">
            <v/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</row>
        <row r="137">
          <cell r="F137">
            <v>4</v>
          </cell>
          <cell r="H137" t="str">
            <v/>
          </cell>
          <cell r="I137" t="b">
            <v>0</v>
          </cell>
          <cell r="J137" t="str">
            <v/>
          </cell>
          <cell r="K137" t="str">
            <v/>
          </cell>
          <cell r="L137" t="str">
            <v/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</row>
        <row r="138">
          <cell r="F138">
            <v>5</v>
          </cell>
          <cell r="H138" t="str">
            <v/>
          </cell>
          <cell r="I138" t="b">
            <v>0</v>
          </cell>
          <cell r="J138" t="str">
            <v/>
          </cell>
          <cell r="K138" t="str">
            <v/>
          </cell>
          <cell r="L138" t="str">
            <v/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</row>
        <row r="139">
          <cell r="F139">
            <v>6</v>
          </cell>
          <cell r="H139" t="str">
            <v/>
          </cell>
          <cell r="I139" t="b">
            <v>0</v>
          </cell>
          <cell r="J139" t="str">
            <v/>
          </cell>
          <cell r="K139" t="str">
            <v/>
          </cell>
          <cell r="L139" t="str">
            <v/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</row>
        <row r="140">
          <cell r="F140">
            <v>7</v>
          </cell>
          <cell r="H140" t="str">
            <v/>
          </cell>
          <cell r="I140" t="b">
            <v>0</v>
          </cell>
          <cell r="J140" t="str">
            <v/>
          </cell>
          <cell r="K140" t="str">
            <v/>
          </cell>
          <cell r="L140" t="str">
            <v/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</row>
        <row r="141">
          <cell r="F141">
            <v>8</v>
          </cell>
          <cell r="H141" t="str">
            <v/>
          </cell>
          <cell r="I141" t="b">
            <v>0</v>
          </cell>
          <cell r="J141" t="str">
            <v/>
          </cell>
          <cell r="K141" t="str">
            <v/>
          </cell>
          <cell r="L141" t="str">
            <v/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</row>
        <row r="142">
          <cell r="F142">
            <v>9</v>
          </cell>
          <cell r="H142" t="str">
            <v/>
          </cell>
          <cell r="I142" t="b">
            <v>0</v>
          </cell>
          <cell r="J142" t="str">
            <v/>
          </cell>
          <cell r="K142" t="str">
            <v/>
          </cell>
          <cell r="L142" t="str">
            <v/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</row>
        <row r="143">
          <cell r="F143">
            <v>10</v>
          </cell>
          <cell r="H143" t="str">
            <v/>
          </cell>
          <cell r="I143" t="b">
            <v>0</v>
          </cell>
          <cell r="J143" t="str">
            <v/>
          </cell>
          <cell r="K143" t="str">
            <v/>
          </cell>
          <cell r="L143" t="str">
            <v/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</row>
        <row r="144">
          <cell r="F144">
            <v>11</v>
          </cell>
          <cell r="H144" t="str">
            <v/>
          </cell>
          <cell r="I144" t="b">
            <v>0</v>
          </cell>
          <cell r="J144" t="str">
            <v/>
          </cell>
          <cell r="K144" t="str">
            <v/>
          </cell>
          <cell r="L144" t="str">
            <v/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</row>
        <row r="145">
          <cell r="F145">
            <v>12</v>
          </cell>
          <cell r="H145" t="str">
            <v/>
          </cell>
          <cell r="I145" t="b">
            <v>0</v>
          </cell>
          <cell r="J145" t="str">
            <v/>
          </cell>
          <cell r="K145" t="str">
            <v/>
          </cell>
          <cell r="L145" t="str">
            <v/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</row>
        <row r="146">
          <cell r="F146">
            <v>1</v>
          </cell>
          <cell r="H146" t="str">
            <v/>
          </cell>
          <cell r="I146" t="b">
            <v>0</v>
          </cell>
          <cell r="J146" t="str">
            <v/>
          </cell>
          <cell r="K146" t="str">
            <v/>
          </cell>
          <cell r="L146" t="str">
            <v/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F147">
            <v>2</v>
          </cell>
          <cell r="H147" t="str">
            <v/>
          </cell>
          <cell r="I147" t="b">
            <v>0</v>
          </cell>
          <cell r="J147" t="str">
            <v/>
          </cell>
          <cell r="K147" t="str">
            <v/>
          </cell>
          <cell r="L147" t="str">
            <v/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</row>
        <row r="148">
          <cell r="F148">
            <v>3</v>
          </cell>
          <cell r="H148" t="str">
            <v/>
          </cell>
          <cell r="I148" t="b">
            <v>0</v>
          </cell>
          <cell r="J148" t="str">
            <v/>
          </cell>
          <cell r="K148" t="str">
            <v/>
          </cell>
          <cell r="L148" t="str">
            <v/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</row>
        <row r="149">
          <cell r="F149">
            <v>4</v>
          </cell>
          <cell r="H149" t="str">
            <v/>
          </cell>
          <cell r="I149" t="b">
            <v>0</v>
          </cell>
          <cell r="J149" t="str">
            <v/>
          </cell>
          <cell r="K149" t="str">
            <v/>
          </cell>
          <cell r="L149" t="str">
            <v/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</row>
        <row r="150">
          <cell r="F150">
            <v>5</v>
          </cell>
          <cell r="H150" t="str">
            <v/>
          </cell>
          <cell r="I150" t="b">
            <v>0</v>
          </cell>
          <cell r="J150" t="str">
            <v/>
          </cell>
          <cell r="K150" t="str">
            <v/>
          </cell>
          <cell r="L150" t="str">
            <v/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</row>
        <row r="151">
          <cell r="F151">
            <v>6</v>
          </cell>
          <cell r="H151" t="str">
            <v/>
          </cell>
          <cell r="I151" t="b">
            <v>0</v>
          </cell>
          <cell r="J151" t="str">
            <v/>
          </cell>
          <cell r="K151" t="str">
            <v/>
          </cell>
          <cell r="L151" t="str">
            <v/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F152">
            <v>7</v>
          </cell>
          <cell r="H152" t="str">
            <v/>
          </cell>
          <cell r="I152" t="b">
            <v>0</v>
          </cell>
          <cell r="J152" t="str">
            <v/>
          </cell>
          <cell r="K152" t="str">
            <v/>
          </cell>
          <cell r="L152" t="str">
            <v/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</row>
        <row r="153">
          <cell r="F153">
            <v>8</v>
          </cell>
          <cell r="H153" t="str">
            <v/>
          </cell>
          <cell r="I153" t="b">
            <v>0</v>
          </cell>
          <cell r="J153" t="str">
            <v/>
          </cell>
          <cell r="K153" t="str">
            <v/>
          </cell>
          <cell r="L153" t="str">
            <v/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</row>
        <row r="154">
          <cell r="F154">
            <v>9</v>
          </cell>
          <cell r="H154" t="str">
            <v/>
          </cell>
          <cell r="I154" t="b">
            <v>0</v>
          </cell>
          <cell r="J154" t="str">
            <v/>
          </cell>
          <cell r="K154" t="str">
            <v/>
          </cell>
          <cell r="L154" t="str">
            <v/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</row>
        <row r="155">
          <cell r="F155">
            <v>10</v>
          </cell>
          <cell r="H155" t="str">
            <v/>
          </cell>
          <cell r="I155" t="b">
            <v>0</v>
          </cell>
          <cell r="J155" t="str">
            <v/>
          </cell>
          <cell r="K155" t="str">
            <v/>
          </cell>
          <cell r="L155" t="str">
            <v/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</row>
        <row r="156">
          <cell r="F156">
            <v>11</v>
          </cell>
          <cell r="H156" t="str">
            <v/>
          </cell>
          <cell r="I156" t="b">
            <v>0</v>
          </cell>
          <cell r="J156" t="str">
            <v/>
          </cell>
          <cell r="K156" t="str">
            <v/>
          </cell>
          <cell r="L156" t="str">
            <v/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</row>
        <row r="157">
          <cell r="F157">
            <v>12</v>
          </cell>
          <cell r="H157" t="str">
            <v/>
          </cell>
          <cell r="I157" t="b">
            <v>0</v>
          </cell>
          <cell r="J157" t="str">
            <v/>
          </cell>
          <cell r="K157" t="str">
            <v/>
          </cell>
          <cell r="L157" t="str">
            <v/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</row>
        <row r="158">
          <cell r="F158">
            <v>1</v>
          </cell>
          <cell r="H158" t="str">
            <v/>
          </cell>
          <cell r="I158" t="b">
            <v>0</v>
          </cell>
          <cell r="J158" t="str">
            <v/>
          </cell>
          <cell r="K158" t="str">
            <v/>
          </cell>
          <cell r="L158" t="str">
            <v/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</row>
        <row r="159">
          <cell r="F159">
            <v>2</v>
          </cell>
          <cell r="H159" t="str">
            <v/>
          </cell>
          <cell r="I159" t="b">
            <v>0</v>
          </cell>
          <cell r="J159" t="str">
            <v/>
          </cell>
          <cell r="K159" t="str">
            <v/>
          </cell>
          <cell r="L159" t="str">
            <v/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</row>
        <row r="160">
          <cell r="F160">
            <v>3</v>
          </cell>
          <cell r="H160" t="str">
            <v/>
          </cell>
          <cell r="I160" t="b">
            <v>0</v>
          </cell>
          <cell r="J160" t="str">
            <v/>
          </cell>
          <cell r="K160" t="str">
            <v/>
          </cell>
          <cell r="L160" t="str">
            <v/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</row>
        <row r="161">
          <cell r="F161">
            <v>4</v>
          </cell>
          <cell r="H161" t="str">
            <v/>
          </cell>
          <cell r="I161" t="b">
            <v>0</v>
          </cell>
          <cell r="J161" t="str">
            <v/>
          </cell>
          <cell r="K161" t="str">
            <v/>
          </cell>
          <cell r="L161" t="str">
            <v/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</row>
        <row r="162">
          <cell r="F162">
            <v>5</v>
          </cell>
          <cell r="H162" t="str">
            <v/>
          </cell>
          <cell r="I162" t="b">
            <v>0</v>
          </cell>
          <cell r="J162" t="str">
            <v/>
          </cell>
          <cell r="K162" t="str">
            <v/>
          </cell>
          <cell r="L162" t="str">
            <v/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</row>
        <row r="163">
          <cell r="F163">
            <v>6</v>
          </cell>
          <cell r="H163" t="str">
            <v/>
          </cell>
          <cell r="I163" t="b">
            <v>0</v>
          </cell>
          <cell r="J163" t="str">
            <v/>
          </cell>
          <cell r="K163" t="str">
            <v/>
          </cell>
          <cell r="L163" t="str">
            <v/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</row>
        <row r="164">
          <cell r="F164">
            <v>7</v>
          </cell>
          <cell r="H164" t="str">
            <v/>
          </cell>
          <cell r="I164" t="b">
            <v>0</v>
          </cell>
          <cell r="J164" t="str">
            <v/>
          </cell>
          <cell r="K164" t="str">
            <v/>
          </cell>
          <cell r="L164" t="str">
            <v/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</row>
        <row r="165">
          <cell r="F165">
            <v>8</v>
          </cell>
          <cell r="H165" t="str">
            <v/>
          </cell>
          <cell r="I165" t="b">
            <v>0</v>
          </cell>
          <cell r="J165" t="str">
            <v/>
          </cell>
          <cell r="K165" t="str">
            <v/>
          </cell>
          <cell r="L165" t="str">
            <v/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</row>
        <row r="166">
          <cell r="F166">
            <v>9</v>
          </cell>
          <cell r="H166" t="str">
            <v/>
          </cell>
          <cell r="I166" t="b">
            <v>0</v>
          </cell>
          <cell r="J166" t="str">
            <v/>
          </cell>
          <cell r="K166" t="str">
            <v/>
          </cell>
          <cell r="L166" t="str">
            <v/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</row>
        <row r="167">
          <cell r="F167">
            <v>10</v>
          </cell>
          <cell r="H167" t="str">
            <v/>
          </cell>
          <cell r="I167" t="b">
            <v>0</v>
          </cell>
          <cell r="J167" t="str">
            <v/>
          </cell>
          <cell r="K167" t="str">
            <v/>
          </cell>
          <cell r="L167" t="str">
            <v/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</row>
        <row r="168">
          <cell r="F168">
            <v>11</v>
          </cell>
          <cell r="H168" t="str">
            <v/>
          </cell>
          <cell r="I168" t="b">
            <v>0</v>
          </cell>
          <cell r="J168" t="str">
            <v/>
          </cell>
          <cell r="K168" t="str">
            <v/>
          </cell>
          <cell r="L168" t="str">
            <v/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</row>
        <row r="169">
          <cell r="F169">
            <v>12</v>
          </cell>
          <cell r="H169" t="str">
            <v/>
          </cell>
          <cell r="I169" t="b">
            <v>0</v>
          </cell>
          <cell r="J169" t="str">
            <v/>
          </cell>
          <cell r="K169" t="str">
            <v/>
          </cell>
          <cell r="L169" t="str">
            <v/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</row>
        <row r="170">
          <cell r="F170">
            <v>1</v>
          </cell>
          <cell r="H170" t="str">
            <v/>
          </cell>
          <cell r="I170" t="b">
            <v>0</v>
          </cell>
          <cell r="J170" t="str">
            <v/>
          </cell>
          <cell r="K170" t="str">
            <v/>
          </cell>
          <cell r="L170" t="str">
            <v/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</row>
        <row r="171">
          <cell r="F171">
            <v>2</v>
          </cell>
          <cell r="H171" t="str">
            <v/>
          </cell>
          <cell r="I171" t="b">
            <v>0</v>
          </cell>
          <cell r="J171" t="str">
            <v/>
          </cell>
          <cell r="K171" t="str">
            <v/>
          </cell>
          <cell r="L171" t="str">
            <v/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</row>
        <row r="172">
          <cell r="F172">
            <v>3</v>
          </cell>
          <cell r="H172" t="str">
            <v/>
          </cell>
          <cell r="I172" t="b">
            <v>0</v>
          </cell>
          <cell r="J172" t="str">
            <v/>
          </cell>
          <cell r="K172" t="str">
            <v/>
          </cell>
          <cell r="L172" t="str">
            <v/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</row>
        <row r="173">
          <cell r="F173">
            <v>4</v>
          </cell>
          <cell r="H173" t="str">
            <v/>
          </cell>
          <cell r="I173" t="b">
            <v>0</v>
          </cell>
          <cell r="J173" t="str">
            <v/>
          </cell>
          <cell r="K173" t="str">
            <v/>
          </cell>
          <cell r="L173" t="str">
            <v/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</row>
        <row r="174">
          <cell r="F174">
            <v>5</v>
          </cell>
          <cell r="H174" t="str">
            <v/>
          </cell>
          <cell r="I174" t="b">
            <v>0</v>
          </cell>
          <cell r="J174" t="str">
            <v/>
          </cell>
          <cell r="K174" t="str">
            <v/>
          </cell>
          <cell r="L174" t="str">
            <v/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</row>
        <row r="175">
          <cell r="F175">
            <v>6</v>
          </cell>
          <cell r="H175" t="str">
            <v/>
          </cell>
          <cell r="I175" t="b">
            <v>0</v>
          </cell>
          <cell r="J175" t="str">
            <v/>
          </cell>
          <cell r="K175" t="str">
            <v/>
          </cell>
          <cell r="L175" t="str">
            <v/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</row>
        <row r="176">
          <cell r="F176">
            <v>7</v>
          </cell>
          <cell r="H176" t="str">
            <v/>
          </cell>
          <cell r="I176" t="b">
            <v>0</v>
          </cell>
          <cell r="J176" t="str">
            <v/>
          </cell>
          <cell r="K176" t="str">
            <v/>
          </cell>
          <cell r="L176" t="str">
            <v/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7">
          <cell r="F177">
            <v>8</v>
          </cell>
          <cell r="H177" t="str">
            <v/>
          </cell>
          <cell r="I177" t="b">
            <v>0</v>
          </cell>
          <cell r="J177" t="str">
            <v/>
          </cell>
          <cell r="K177" t="str">
            <v/>
          </cell>
          <cell r="L177" t="str">
            <v/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</row>
        <row r="178">
          <cell r="F178">
            <v>9</v>
          </cell>
          <cell r="H178" t="str">
            <v/>
          </cell>
          <cell r="I178" t="b">
            <v>0</v>
          </cell>
          <cell r="J178" t="str">
            <v/>
          </cell>
          <cell r="K178" t="str">
            <v/>
          </cell>
          <cell r="L178" t="str">
            <v/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</row>
        <row r="179">
          <cell r="F179">
            <v>10</v>
          </cell>
          <cell r="H179" t="str">
            <v/>
          </cell>
          <cell r="I179" t="b">
            <v>0</v>
          </cell>
          <cell r="J179" t="str">
            <v/>
          </cell>
          <cell r="K179" t="str">
            <v/>
          </cell>
          <cell r="L179" t="str">
            <v/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</row>
        <row r="180">
          <cell r="F180">
            <v>11</v>
          </cell>
          <cell r="H180" t="str">
            <v/>
          </cell>
          <cell r="I180" t="b">
            <v>0</v>
          </cell>
          <cell r="J180" t="str">
            <v/>
          </cell>
          <cell r="K180" t="str">
            <v/>
          </cell>
          <cell r="L180" t="str">
            <v/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</row>
        <row r="181">
          <cell r="F181">
            <v>12</v>
          </cell>
          <cell r="H181" t="str">
            <v/>
          </cell>
          <cell r="I181" t="b">
            <v>0</v>
          </cell>
          <cell r="J181" t="str">
            <v/>
          </cell>
          <cell r="K181" t="str">
            <v/>
          </cell>
          <cell r="L181" t="str">
            <v/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</row>
        <row r="182">
          <cell r="F182">
            <v>1</v>
          </cell>
          <cell r="H182" t="str">
            <v/>
          </cell>
          <cell r="I182" t="b">
            <v>0</v>
          </cell>
          <cell r="J182" t="str">
            <v/>
          </cell>
          <cell r="K182" t="str">
            <v/>
          </cell>
          <cell r="L182" t="str">
            <v/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</row>
        <row r="183">
          <cell r="F183">
            <v>2</v>
          </cell>
          <cell r="H183" t="str">
            <v/>
          </cell>
          <cell r="I183" t="b">
            <v>0</v>
          </cell>
          <cell r="J183" t="str">
            <v/>
          </cell>
          <cell r="K183" t="str">
            <v/>
          </cell>
          <cell r="L183" t="str">
            <v/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</row>
        <row r="184">
          <cell r="F184">
            <v>3</v>
          </cell>
          <cell r="H184" t="str">
            <v/>
          </cell>
          <cell r="I184" t="b">
            <v>0</v>
          </cell>
          <cell r="J184" t="str">
            <v/>
          </cell>
          <cell r="K184" t="str">
            <v/>
          </cell>
          <cell r="L184" t="str">
            <v/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</row>
        <row r="185">
          <cell r="F185">
            <v>4</v>
          </cell>
          <cell r="H185" t="str">
            <v/>
          </cell>
          <cell r="I185" t="b">
            <v>0</v>
          </cell>
          <cell r="J185" t="str">
            <v/>
          </cell>
          <cell r="K185" t="str">
            <v/>
          </cell>
          <cell r="L185" t="str">
            <v/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</row>
        <row r="186">
          <cell r="F186">
            <v>5</v>
          </cell>
          <cell r="H186" t="str">
            <v/>
          </cell>
          <cell r="I186" t="b">
            <v>0</v>
          </cell>
          <cell r="J186" t="str">
            <v/>
          </cell>
          <cell r="K186" t="str">
            <v/>
          </cell>
          <cell r="L186" t="str">
            <v/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</row>
        <row r="187">
          <cell r="F187">
            <v>6</v>
          </cell>
          <cell r="H187" t="str">
            <v/>
          </cell>
          <cell r="I187" t="b">
            <v>0</v>
          </cell>
          <cell r="J187" t="str">
            <v/>
          </cell>
          <cell r="K187" t="str">
            <v/>
          </cell>
          <cell r="L187" t="str">
            <v/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</row>
        <row r="188">
          <cell r="F188">
            <v>7</v>
          </cell>
          <cell r="H188" t="str">
            <v/>
          </cell>
          <cell r="I188" t="b">
            <v>0</v>
          </cell>
          <cell r="J188" t="str">
            <v/>
          </cell>
          <cell r="K188" t="str">
            <v/>
          </cell>
          <cell r="L188" t="str">
            <v/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</row>
        <row r="189">
          <cell r="F189">
            <v>8</v>
          </cell>
          <cell r="H189" t="str">
            <v/>
          </cell>
          <cell r="I189" t="b">
            <v>0</v>
          </cell>
          <cell r="J189" t="str">
            <v/>
          </cell>
          <cell r="K189" t="str">
            <v/>
          </cell>
          <cell r="L189" t="str">
            <v/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</row>
        <row r="190">
          <cell r="F190">
            <v>9</v>
          </cell>
          <cell r="H190" t="str">
            <v/>
          </cell>
          <cell r="I190" t="b">
            <v>0</v>
          </cell>
          <cell r="J190" t="str">
            <v/>
          </cell>
          <cell r="K190" t="str">
            <v/>
          </cell>
          <cell r="L190" t="str">
            <v/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</row>
        <row r="191">
          <cell r="F191">
            <v>10</v>
          </cell>
          <cell r="H191" t="str">
            <v/>
          </cell>
          <cell r="I191" t="b">
            <v>0</v>
          </cell>
          <cell r="J191" t="str">
            <v/>
          </cell>
          <cell r="K191" t="str">
            <v/>
          </cell>
          <cell r="L191" t="str">
            <v/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</row>
        <row r="192">
          <cell r="F192">
            <v>11</v>
          </cell>
          <cell r="H192" t="str">
            <v/>
          </cell>
          <cell r="I192" t="b">
            <v>0</v>
          </cell>
          <cell r="J192" t="str">
            <v/>
          </cell>
          <cell r="K192" t="str">
            <v/>
          </cell>
          <cell r="L192" t="str">
            <v/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</row>
        <row r="193">
          <cell r="F193">
            <v>12</v>
          </cell>
          <cell r="H193" t="str">
            <v/>
          </cell>
          <cell r="I193" t="b">
            <v>0</v>
          </cell>
          <cell r="J193" t="str">
            <v/>
          </cell>
          <cell r="K193" t="str">
            <v/>
          </cell>
          <cell r="L193" t="str">
            <v/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</row>
        <row r="194">
          <cell r="F194">
            <v>1</v>
          </cell>
          <cell r="H194" t="str">
            <v/>
          </cell>
          <cell r="I194" t="b">
            <v>0</v>
          </cell>
          <cell r="J194" t="str">
            <v/>
          </cell>
          <cell r="K194" t="str">
            <v/>
          </cell>
          <cell r="L194" t="str">
            <v/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</row>
        <row r="195">
          <cell r="F195">
            <v>2</v>
          </cell>
          <cell r="H195" t="str">
            <v/>
          </cell>
          <cell r="I195" t="b">
            <v>0</v>
          </cell>
          <cell r="J195" t="str">
            <v/>
          </cell>
          <cell r="K195" t="str">
            <v/>
          </cell>
          <cell r="L195" t="str">
            <v/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</row>
        <row r="196">
          <cell r="F196">
            <v>3</v>
          </cell>
          <cell r="H196" t="str">
            <v/>
          </cell>
          <cell r="I196" t="b">
            <v>0</v>
          </cell>
          <cell r="J196" t="str">
            <v/>
          </cell>
          <cell r="K196" t="str">
            <v/>
          </cell>
          <cell r="L196" t="str">
            <v/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</row>
        <row r="197">
          <cell r="F197">
            <v>4</v>
          </cell>
          <cell r="H197" t="str">
            <v/>
          </cell>
          <cell r="I197" t="b">
            <v>0</v>
          </cell>
          <cell r="J197" t="str">
            <v/>
          </cell>
          <cell r="K197" t="str">
            <v/>
          </cell>
          <cell r="L197" t="str">
            <v/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</row>
        <row r="198">
          <cell r="F198">
            <v>5</v>
          </cell>
          <cell r="H198" t="str">
            <v/>
          </cell>
          <cell r="I198" t="b">
            <v>0</v>
          </cell>
          <cell r="J198" t="str">
            <v/>
          </cell>
          <cell r="K198" t="str">
            <v/>
          </cell>
          <cell r="L198" t="str">
            <v/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</row>
        <row r="199">
          <cell r="F199">
            <v>6</v>
          </cell>
          <cell r="H199" t="str">
            <v/>
          </cell>
          <cell r="I199" t="b">
            <v>0</v>
          </cell>
          <cell r="J199" t="str">
            <v/>
          </cell>
          <cell r="K199" t="str">
            <v/>
          </cell>
          <cell r="L199" t="str">
            <v/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F200">
            <v>7</v>
          </cell>
          <cell r="H200" t="str">
            <v/>
          </cell>
          <cell r="I200" t="b">
            <v>0</v>
          </cell>
          <cell r="J200" t="str">
            <v/>
          </cell>
          <cell r="K200" t="str">
            <v/>
          </cell>
          <cell r="L200" t="str">
            <v/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F201">
            <v>8</v>
          </cell>
          <cell r="H201" t="str">
            <v/>
          </cell>
          <cell r="I201" t="b">
            <v>0</v>
          </cell>
          <cell r="J201" t="str">
            <v/>
          </cell>
          <cell r="K201" t="str">
            <v/>
          </cell>
          <cell r="L201" t="str">
            <v/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F202">
            <v>9</v>
          </cell>
          <cell r="H202" t="str">
            <v/>
          </cell>
          <cell r="I202" t="b">
            <v>0</v>
          </cell>
          <cell r="J202" t="str">
            <v/>
          </cell>
          <cell r="K202" t="str">
            <v/>
          </cell>
          <cell r="L202" t="str">
            <v/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</row>
        <row r="203">
          <cell r="F203">
            <v>10</v>
          </cell>
          <cell r="H203" t="str">
            <v/>
          </cell>
          <cell r="I203" t="b">
            <v>0</v>
          </cell>
          <cell r="J203" t="str">
            <v/>
          </cell>
          <cell r="K203" t="str">
            <v/>
          </cell>
          <cell r="L203" t="str">
            <v/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</row>
        <row r="204">
          <cell r="F204">
            <v>11</v>
          </cell>
          <cell r="H204" t="str">
            <v/>
          </cell>
          <cell r="I204" t="b">
            <v>0</v>
          </cell>
          <cell r="J204" t="str">
            <v/>
          </cell>
          <cell r="K204" t="str">
            <v/>
          </cell>
          <cell r="L204" t="str">
            <v/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</row>
        <row r="205">
          <cell r="F205">
            <v>12</v>
          </cell>
          <cell r="H205" t="str">
            <v/>
          </cell>
          <cell r="I205" t="b">
            <v>0</v>
          </cell>
          <cell r="J205" t="str">
            <v/>
          </cell>
          <cell r="K205" t="str">
            <v/>
          </cell>
          <cell r="L205" t="str">
            <v/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</row>
        <row r="206">
          <cell r="F206">
            <v>1</v>
          </cell>
          <cell r="H206" t="str">
            <v/>
          </cell>
          <cell r="I206" t="b">
            <v>0</v>
          </cell>
          <cell r="J206" t="str">
            <v/>
          </cell>
          <cell r="K206" t="str">
            <v/>
          </cell>
          <cell r="L206" t="str">
            <v/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</row>
        <row r="207">
          <cell r="F207">
            <v>2</v>
          </cell>
          <cell r="H207" t="str">
            <v/>
          </cell>
          <cell r="I207" t="b">
            <v>0</v>
          </cell>
          <cell r="J207" t="str">
            <v/>
          </cell>
          <cell r="K207" t="str">
            <v/>
          </cell>
          <cell r="L207" t="str">
            <v/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</row>
        <row r="208">
          <cell r="F208">
            <v>3</v>
          </cell>
          <cell r="H208" t="str">
            <v/>
          </cell>
          <cell r="I208" t="b">
            <v>0</v>
          </cell>
          <cell r="J208" t="str">
            <v/>
          </cell>
          <cell r="K208" t="str">
            <v/>
          </cell>
          <cell r="L208" t="str">
            <v/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</row>
        <row r="209">
          <cell r="F209">
            <v>4</v>
          </cell>
          <cell r="H209" t="str">
            <v/>
          </cell>
          <cell r="I209" t="b">
            <v>0</v>
          </cell>
          <cell r="J209" t="str">
            <v/>
          </cell>
          <cell r="K209" t="str">
            <v/>
          </cell>
          <cell r="L209" t="str">
            <v/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</row>
        <row r="210">
          <cell r="F210">
            <v>5</v>
          </cell>
          <cell r="H210" t="str">
            <v/>
          </cell>
          <cell r="I210" t="b">
            <v>0</v>
          </cell>
          <cell r="J210" t="str">
            <v/>
          </cell>
          <cell r="K210" t="str">
            <v/>
          </cell>
          <cell r="L210" t="str">
            <v/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</row>
        <row r="211">
          <cell r="F211">
            <v>6</v>
          </cell>
          <cell r="H211" t="str">
            <v/>
          </cell>
          <cell r="I211" t="b">
            <v>0</v>
          </cell>
          <cell r="J211" t="str">
            <v/>
          </cell>
          <cell r="K211" t="str">
            <v/>
          </cell>
          <cell r="L211" t="str">
            <v/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</row>
        <row r="212">
          <cell r="F212">
            <v>7</v>
          </cell>
          <cell r="H212" t="str">
            <v/>
          </cell>
          <cell r="I212" t="b">
            <v>0</v>
          </cell>
          <cell r="J212" t="str">
            <v/>
          </cell>
          <cell r="K212" t="str">
            <v/>
          </cell>
          <cell r="L212" t="str">
            <v/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</row>
        <row r="213">
          <cell r="F213">
            <v>8</v>
          </cell>
          <cell r="H213" t="str">
            <v/>
          </cell>
          <cell r="I213" t="b">
            <v>0</v>
          </cell>
          <cell r="J213" t="str">
            <v/>
          </cell>
          <cell r="K213" t="str">
            <v/>
          </cell>
          <cell r="L213" t="str">
            <v/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</row>
        <row r="214">
          <cell r="F214">
            <v>9</v>
          </cell>
          <cell r="H214" t="str">
            <v/>
          </cell>
          <cell r="I214" t="b">
            <v>0</v>
          </cell>
          <cell r="J214" t="str">
            <v/>
          </cell>
          <cell r="K214" t="str">
            <v/>
          </cell>
          <cell r="L214" t="str">
            <v/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</row>
        <row r="215">
          <cell r="F215">
            <v>10</v>
          </cell>
          <cell r="H215" t="str">
            <v/>
          </cell>
          <cell r="I215" t="b">
            <v>0</v>
          </cell>
          <cell r="J215" t="str">
            <v/>
          </cell>
          <cell r="K215" t="str">
            <v/>
          </cell>
          <cell r="L215" t="str">
            <v/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</row>
        <row r="216">
          <cell r="F216">
            <v>11</v>
          </cell>
          <cell r="H216" t="str">
            <v/>
          </cell>
          <cell r="I216" t="b">
            <v>0</v>
          </cell>
          <cell r="J216" t="str">
            <v/>
          </cell>
          <cell r="K216" t="str">
            <v/>
          </cell>
          <cell r="L216" t="str">
            <v/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</row>
        <row r="217">
          <cell r="F217">
            <v>12</v>
          </cell>
          <cell r="H217" t="str">
            <v/>
          </cell>
          <cell r="I217" t="b">
            <v>0</v>
          </cell>
          <cell r="J217" t="str">
            <v/>
          </cell>
          <cell r="K217" t="str">
            <v/>
          </cell>
          <cell r="L217" t="str">
            <v/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</row>
        <row r="218">
          <cell r="F218">
            <v>1</v>
          </cell>
          <cell r="H218" t="str">
            <v/>
          </cell>
          <cell r="I218" t="b">
            <v>0</v>
          </cell>
          <cell r="J218" t="str">
            <v/>
          </cell>
          <cell r="K218" t="str">
            <v/>
          </cell>
          <cell r="L218" t="str">
            <v/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</row>
        <row r="219">
          <cell r="F219">
            <v>2</v>
          </cell>
          <cell r="H219" t="str">
            <v/>
          </cell>
          <cell r="I219" t="b">
            <v>0</v>
          </cell>
          <cell r="J219" t="str">
            <v/>
          </cell>
          <cell r="K219" t="str">
            <v/>
          </cell>
          <cell r="L219" t="str">
            <v/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</row>
        <row r="220">
          <cell r="F220">
            <v>3</v>
          </cell>
          <cell r="H220" t="str">
            <v/>
          </cell>
          <cell r="I220" t="b">
            <v>0</v>
          </cell>
          <cell r="J220" t="str">
            <v/>
          </cell>
          <cell r="K220" t="str">
            <v/>
          </cell>
          <cell r="L220" t="str">
            <v/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</row>
        <row r="221">
          <cell r="F221">
            <v>4</v>
          </cell>
          <cell r="H221" t="str">
            <v/>
          </cell>
          <cell r="I221" t="b">
            <v>0</v>
          </cell>
          <cell r="J221" t="str">
            <v/>
          </cell>
          <cell r="K221" t="str">
            <v/>
          </cell>
          <cell r="L221" t="str">
            <v/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</row>
        <row r="222">
          <cell r="F222">
            <v>5</v>
          </cell>
          <cell r="H222" t="str">
            <v/>
          </cell>
          <cell r="I222" t="b">
            <v>0</v>
          </cell>
          <cell r="J222" t="str">
            <v/>
          </cell>
          <cell r="K222" t="str">
            <v/>
          </cell>
          <cell r="L222" t="str">
            <v/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</row>
        <row r="223">
          <cell r="F223">
            <v>6</v>
          </cell>
          <cell r="H223" t="str">
            <v/>
          </cell>
          <cell r="I223" t="b">
            <v>0</v>
          </cell>
          <cell r="J223" t="str">
            <v/>
          </cell>
          <cell r="K223" t="str">
            <v/>
          </cell>
          <cell r="L223" t="str">
            <v/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</row>
        <row r="224">
          <cell r="F224">
            <v>7</v>
          </cell>
          <cell r="H224" t="str">
            <v/>
          </cell>
          <cell r="I224" t="b">
            <v>0</v>
          </cell>
          <cell r="J224" t="str">
            <v/>
          </cell>
          <cell r="K224" t="str">
            <v/>
          </cell>
          <cell r="L224" t="str">
            <v/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</row>
        <row r="225">
          <cell r="F225">
            <v>8</v>
          </cell>
          <cell r="H225" t="str">
            <v/>
          </cell>
          <cell r="I225" t="b">
            <v>0</v>
          </cell>
          <cell r="J225" t="str">
            <v/>
          </cell>
          <cell r="K225" t="str">
            <v/>
          </cell>
          <cell r="L225" t="str">
            <v/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</row>
        <row r="226">
          <cell r="F226">
            <v>9</v>
          </cell>
          <cell r="H226" t="str">
            <v/>
          </cell>
          <cell r="I226" t="b">
            <v>0</v>
          </cell>
          <cell r="J226" t="str">
            <v/>
          </cell>
          <cell r="K226" t="str">
            <v/>
          </cell>
          <cell r="L226" t="str">
            <v/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</row>
        <row r="227">
          <cell r="F227">
            <v>10</v>
          </cell>
          <cell r="H227" t="str">
            <v/>
          </cell>
          <cell r="I227" t="b">
            <v>0</v>
          </cell>
          <cell r="J227" t="str">
            <v/>
          </cell>
          <cell r="K227" t="str">
            <v/>
          </cell>
          <cell r="L227" t="str">
            <v/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</row>
        <row r="228">
          <cell r="F228">
            <v>11</v>
          </cell>
          <cell r="H228" t="str">
            <v/>
          </cell>
          <cell r="I228" t="b">
            <v>0</v>
          </cell>
          <cell r="J228" t="str">
            <v/>
          </cell>
          <cell r="K228" t="str">
            <v/>
          </cell>
          <cell r="L228" t="str">
            <v/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</row>
        <row r="229">
          <cell r="F229">
            <v>12</v>
          </cell>
          <cell r="H229" t="str">
            <v/>
          </cell>
          <cell r="I229" t="b">
            <v>0</v>
          </cell>
          <cell r="J229" t="str">
            <v/>
          </cell>
          <cell r="K229" t="str">
            <v/>
          </cell>
          <cell r="L229" t="str">
            <v/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</row>
        <row r="230">
          <cell r="F230">
            <v>1</v>
          </cell>
          <cell r="H230" t="str">
            <v/>
          </cell>
          <cell r="I230" t="b">
            <v>0</v>
          </cell>
          <cell r="J230" t="str">
            <v/>
          </cell>
          <cell r="K230" t="str">
            <v/>
          </cell>
          <cell r="L230" t="str">
            <v/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</row>
        <row r="231">
          <cell r="F231">
            <v>2</v>
          </cell>
          <cell r="H231" t="str">
            <v/>
          </cell>
          <cell r="I231" t="b">
            <v>0</v>
          </cell>
          <cell r="J231" t="str">
            <v/>
          </cell>
          <cell r="K231" t="str">
            <v/>
          </cell>
          <cell r="L231" t="str">
            <v/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F232">
            <v>3</v>
          </cell>
          <cell r="H232" t="str">
            <v/>
          </cell>
          <cell r="I232" t="b">
            <v>0</v>
          </cell>
          <cell r="J232" t="str">
            <v/>
          </cell>
          <cell r="K232" t="str">
            <v/>
          </cell>
          <cell r="L232" t="str">
            <v/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F233">
            <v>4</v>
          </cell>
          <cell r="H233" t="str">
            <v/>
          </cell>
          <cell r="I233" t="b">
            <v>0</v>
          </cell>
          <cell r="J233" t="str">
            <v/>
          </cell>
          <cell r="K233" t="str">
            <v/>
          </cell>
          <cell r="L233" t="str">
            <v/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</row>
        <row r="234">
          <cell r="F234">
            <v>5</v>
          </cell>
          <cell r="H234" t="str">
            <v/>
          </cell>
          <cell r="I234" t="b">
            <v>0</v>
          </cell>
          <cell r="J234" t="str">
            <v/>
          </cell>
          <cell r="K234" t="str">
            <v/>
          </cell>
          <cell r="L234" t="str">
            <v/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</row>
        <row r="235">
          <cell r="F235">
            <v>6</v>
          </cell>
          <cell r="H235" t="str">
            <v/>
          </cell>
          <cell r="I235" t="b">
            <v>0</v>
          </cell>
          <cell r="J235" t="str">
            <v/>
          </cell>
          <cell r="K235" t="str">
            <v/>
          </cell>
          <cell r="L235" t="str">
            <v/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</row>
        <row r="236">
          <cell r="F236">
            <v>7</v>
          </cell>
          <cell r="H236" t="str">
            <v/>
          </cell>
          <cell r="I236" t="b">
            <v>0</v>
          </cell>
          <cell r="J236" t="str">
            <v/>
          </cell>
          <cell r="K236" t="str">
            <v/>
          </cell>
          <cell r="L236" t="str">
            <v/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</row>
        <row r="237">
          <cell r="F237">
            <v>8</v>
          </cell>
          <cell r="H237" t="str">
            <v/>
          </cell>
          <cell r="I237" t="b">
            <v>0</v>
          </cell>
          <cell r="J237" t="str">
            <v/>
          </cell>
          <cell r="K237" t="str">
            <v/>
          </cell>
          <cell r="L237" t="str">
            <v/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</row>
        <row r="238">
          <cell r="F238">
            <v>9</v>
          </cell>
          <cell r="H238" t="str">
            <v/>
          </cell>
          <cell r="I238" t="b">
            <v>0</v>
          </cell>
          <cell r="J238" t="str">
            <v/>
          </cell>
          <cell r="K238" t="str">
            <v/>
          </cell>
          <cell r="L238" t="str">
            <v/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</row>
        <row r="239">
          <cell r="F239">
            <v>10</v>
          </cell>
          <cell r="H239" t="str">
            <v/>
          </cell>
          <cell r="I239" t="b">
            <v>0</v>
          </cell>
          <cell r="J239" t="str">
            <v/>
          </cell>
          <cell r="K239" t="str">
            <v/>
          </cell>
          <cell r="L239" t="str">
            <v/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</row>
        <row r="240">
          <cell r="F240">
            <v>11</v>
          </cell>
          <cell r="H240" t="str">
            <v/>
          </cell>
          <cell r="I240" t="b">
            <v>0</v>
          </cell>
          <cell r="J240" t="str">
            <v/>
          </cell>
          <cell r="K240" t="str">
            <v/>
          </cell>
          <cell r="L240" t="str">
            <v/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</row>
        <row r="241">
          <cell r="F241">
            <v>12</v>
          </cell>
          <cell r="H241" t="str">
            <v/>
          </cell>
          <cell r="I241" t="b">
            <v>0</v>
          </cell>
          <cell r="J241" t="str">
            <v/>
          </cell>
          <cell r="K241" t="str">
            <v/>
          </cell>
          <cell r="L241" t="str">
            <v/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</row>
        <row r="242">
          <cell r="F242">
            <v>1</v>
          </cell>
          <cell r="H242" t="str">
            <v/>
          </cell>
          <cell r="I242" t="b">
            <v>0</v>
          </cell>
          <cell r="J242" t="str">
            <v/>
          </cell>
          <cell r="K242" t="str">
            <v/>
          </cell>
          <cell r="L242" t="str">
            <v/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</row>
        <row r="243">
          <cell r="F243">
            <v>2</v>
          </cell>
          <cell r="H243" t="str">
            <v/>
          </cell>
          <cell r="I243" t="b">
            <v>0</v>
          </cell>
          <cell r="J243" t="str">
            <v/>
          </cell>
          <cell r="K243" t="str">
            <v/>
          </cell>
          <cell r="L243" t="str">
            <v/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</row>
        <row r="244">
          <cell r="F244">
            <v>3</v>
          </cell>
          <cell r="H244" t="str">
            <v/>
          </cell>
          <cell r="I244" t="b">
            <v>0</v>
          </cell>
          <cell r="J244" t="str">
            <v/>
          </cell>
          <cell r="K244" t="str">
            <v/>
          </cell>
          <cell r="L244" t="str">
            <v/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</row>
        <row r="245">
          <cell r="F245">
            <v>4</v>
          </cell>
          <cell r="H245" t="str">
            <v/>
          </cell>
          <cell r="I245" t="b">
            <v>0</v>
          </cell>
          <cell r="J245" t="str">
            <v/>
          </cell>
          <cell r="K245" t="str">
            <v/>
          </cell>
          <cell r="L245" t="str">
            <v/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</row>
        <row r="246">
          <cell r="F246">
            <v>5</v>
          </cell>
          <cell r="H246" t="str">
            <v/>
          </cell>
          <cell r="I246" t="b">
            <v>0</v>
          </cell>
          <cell r="J246" t="str">
            <v/>
          </cell>
          <cell r="K246" t="str">
            <v/>
          </cell>
          <cell r="L246" t="str">
            <v/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F247">
            <v>6</v>
          </cell>
          <cell r="H247" t="str">
            <v/>
          </cell>
          <cell r="I247" t="b">
            <v>0</v>
          </cell>
          <cell r="J247" t="str">
            <v/>
          </cell>
          <cell r="K247" t="str">
            <v/>
          </cell>
          <cell r="L247" t="str">
            <v/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</row>
        <row r="248">
          <cell r="F248">
            <v>7</v>
          </cell>
          <cell r="H248" t="str">
            <v/>
          </cell>
          <cell r="I248" t="b">
            <v>0</v>
          </cell>
          <cell r="J248" t="str">
            <v/>
          </cell>
          <cell r="K248" t="str">
            <v/>
          </cell>
          <cell r="L248" t="str">
            <v/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</row>
        <row r="249">
          <cell r="F249">
            <v>8</v>
          </cell>
          <cell r="H249" t="str">
            <v/>
          </cell>
          <cell r="I249" t="b">
            <v>0</v>
          </cell>
          <cell r="J249" t="str">
            <v/>
          </cell>
          <cell r="K249" t="str">
            <v/>
          </cell>
          <cell r="L249" t="str">
            <v/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</row>
        <row r="250">
          <cell r="F250">
            <v>9</v>
          </cell>
          <cell r="H250" t="str">
            <v/>
          </cell>
          <cell r="I250" t="b">
            <v>0</v>
          </cell>
          <cell r="J250" t="str">
            <v/>
          </cell>
          <cell r="K250" t="str">
            <v/>
          </cell>
          <cell r="L250" t="str">
            <v/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</row>
        <row r="251">
          <cell r="F251">
            <v>10</v>
          </cell>
          <cell r="H251" t="str">
            <v/>
          </cell>
          <cell r="I251" t="b">
            <v>0</v>
          </cell>
          <cell r="J251" t="str">
            <v/>
          </cell>
          <cell r="K251" t="str">
            <v/>
          </cell>
          <cell r="L251" t="str">
            <v/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</row>
        <row r="252">
          <cell r="F252">
            <v>11</v>
          </cell>
          <cell r="H252" t="str">
            <v/>
          </cell>
          <cell r="I252" t="b">
            <v>0</v>
          </cell>
          <cell r="J252" t="str">
            <v/>
          </cell>
          <cell r="K252" t="str">
            <v/>
          </cell>
          <cell r="L252" t="str">
            <v/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</row>
        <row r="253">
          <cell r="F253">
            <v>12</v>
          </cell>
          <cell r="H253" t="str">
            <v/>
          </cell>
          <cell r="I253" t="b">
            <v>0</v>
          </cell>
          <cell r="J253" t="str">
            <v/>
          </cell>
          <cell r="K253" t="str">
            <v/>
          </cell>
          <cell r="L253" t="str">
            <v/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</row>
        <row r="254">
          <cell r="F254">
            <v>1</v>
          </cell>
          <cell r="H254" t="str">
            <v/>
          </cell>
          <cell r="I254" t="b">
            <v>0</v>
          </cell>
          <cell r="J254" t="str">
            <v/>
          </cell>
          <cell r="K254" t="str">
            <v/>
          </cell>
          <cell r="L254" t="str">
            <v/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</row>
        <row r="255">
          <cell r="F255">
            <v>2</v>
          </cell>
          <cell r="H255" t="str">
            <v/>
          </cell>
          <cell r="I255" t="b">
            <v>0</v>
          </cell>
          <cell r="J255" t="str">
            <v/>
          </cell>
          <cell r="K255" t="str">
            <v/>
          </cell>
          <cell r="L255" t="str">
            <v/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</row>
        <row r="256">
          <cell r="F256">
            <v>3</v>
          </cell>
          <cell r="H256" t="str">
            <v/>
          </cell>
          <cell r="I256" t="b">
            <v>0</v>
          </cell>
          <cell r="J256" t="str">
            <v/>
          </cell>
          <cell r="K256" t="str">
            <v/>
          </cell>
          <cell r="L256" t="str">
            <v/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</row>
        <row r="257">
          <cell r="F257">
            <v>4</v>
          </cell>
          <cell r="H257" t="str">
            <v/>
          </cell>
          <cell r="I257" t="b">
            <v>0</v>
          </cell>
          <cell r="J257" t="str">
            <v/>
          </cell>
          <cell r="K257" t="str">
            <v/>
          </cell>
          <cell r="L257" t="str">
            <v/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</row>
        <row r="258">
          <cell r="F258">
            <v>5</v>
          </cell>
          <cell r="H258" t="str">
            <v/>
          </cell>
          <cell r="I258" t="b">
            <v>0</v>
          </cell>
          <cell r="J258" t="str">
            <v/>
          </cell>
          <cell r="K258" t="str">
            <v/>
          </cell>
          <cell r="L258" t="str">
            <v/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</row>
        <row r="259">
          <cell r="F259">
            <v>6</v>
          </cell>
          <cell r="H259" t="str">
            <v/>
          </cell>
          <cell r="I259" t="b">
            <v>0</v>
          </cell>
          <cell r="J259" t="str">
            <v/>
          </cell>
          <cell r="K259" t="str">
            <v/>
          </cell>
          <cell r="L259" t="str">
            <v/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</row>
        <row r="260">
          <cell r="F260">
            <v>7</v>
          </cell>
          <cell r="H260" t="str">
            <v/>
          </cell>
          <cell r="I260" t="b">
            <v>0</v>
          </cell>
          <cell r="J260" t="str">
            <v/>
          </cell>
          <cell r="K260" t="str">
            <v/>
          </cell>
          <cell r="L260" t="str">
            <v/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</row>
        <row r="261">
          <cell r="F261">
            <v>8</v>
          </cell>
          <cell r="H261" t="str">
            <v/>
          </cell>
          <cell r="I261" t="b">
            <v>0</v>
          </cell>
          <cell r="J261" t="str">
            <v/>
          </cell>
          <cell r="K261" t="str">
            <v/>
          </cell>
          <cell r="L261" t="str">
            <v/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</row>
        <row r="262">
          <cell r="F262">
            <v>9</v>
          </cell>
          <cell r="H262" t="str">
            <v/>
          </cell>
          <cell r="I262" t="b">
            <v>0</v>
          </cell>
          <cell r="J262" t="str">
            <v/>
          </cell>
          <cell r="K262" t="str">
            <v/>
          </cell>
          <cell r="L262" t="str">
            <v/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</row>
        <row r="263">
          <cell r="F263">
            <v>10</v>
          </cell>
          <cell r="H263" t="str">
            <v/>
          </cell>
          <cell r="I263" t="b">
            <v>0</v>
          </cell>
          <cell r="J263" t="str">
            <v/>
          </cell>
          <cell r="K263" t="str">
            <v/>
          </cell>
          <cell r="L263" t="str">
            <v/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</row>
        <row r="264">
          <cell r="F264">
            <v>11</v>
          </cell>
          <cell r="H264" t="str">
            <v/>
          </cell>
          <cell r="I264" t="b">
            <v>0</v>
          </cell>
          <cell r="J264" t="str">
            <v/>
          </cell>
          <cell r="K264" t="str">
            <v/>
          </cell>
          <cell r="L264" t="str">
            <v/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</row>
        <row r="265">
          <cell r="F265">
            <v>12</v>
          </cell>
          <cell r="H265" t="str">
            <v/>
          </cell>
          <cell r="I265" t="b">
            <v>0</v>
          </cell>
          <cell r="J265" t="str">
            <v/>
          </cell>
          <cell r="K265" t="str">
            <v/>
          </cell>
          <cell r="L265" t="str">
            <v/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</row>
        <row r="266">
          <cell r="F266">
            <v>1</v>
          </cell>
          <cell r="H266" t="str">
            <v/>
          </cell>
          <cell r="I266" t="b">
            <v>0</v>
          </cell>
          <cell r="J266" t="str">
            <v/>
          </cell>
          <cell r="K266" t="str">
            <v/>
          </cell>
          <cell r="L266" t="str">
            <v/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</row>
        <row r="267">
          <cell r="F267">
            <v>2</v>
          </cell>
          <cell r="H267" t="str">
            <v/>
          </cell>
          <cell r="I267" t="b">
            <v>0</v>
          </cell>
          <cell r="J267" t="str">
            <v/>
          </cell>
          <cell r="K267" t="str">
            <v/>
          </cell>
          <cell r="L267" t="str">
            <v/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</row>
        <row r="268">
          <cell r="F268">
            <v>3</v>
          </cell>
          <cell r="H268" t="str">
            <v/>
          </cell>
          <cell r="I268" t="b">
            <v>0</v>
          </cell>
          <cell r="J268" t="str">
            <v/>
          </cell>
          <cell r="K268" t="str">
            <v/>
          </cell>
          <cell r="L268" t="str">
            <v/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</row>
        <row r="269">
          <cell r="F269">
            <v>4</v>
          </cell>
          <cell r="H269" t="str">
            <v/>
          </cell>
          <cell r="I269" t="b">
            <v>0</v>
          </cell>
          <cell r="J269" t="str">
            <v/>
          </cell>
          <cell r="K269" t="str">
            <v/>
          </cell>
          <cell r="L269" t="str">
            <v/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</row>
        <row r="270">
          <cell r="F270">
            <v>5</v>
          </cell>
          <cell r="H270" t="str">
            <v/>
          </cell>
          <cell r="I270" t="b">
            <v>0</v>
          </cell>
          <cell r="J270" t="str">
            <v/>
          </cell>
          <cell r="K270" t="str">
            <v/>
          </cell>
          <cell r="L270" t="str">
            <v/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</row>
        <row r="271">
          <cell r="F271">
            <v>6</v>
          </cell>
          <cell r="H271" t="str">
            <v/>
          </cell>
          <cell r="I271" t="b">
            <v>0</v>
          </cell>
          <cell r="J271" t="str">
            <v/>
          </cell>
          <cell r="K271" t="str">
            <v/>
          </cell>
          <cell r="L271" t="str">
            <v/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</row>
        <row r="272">
          <cell r="F272">
            <v>7</v>
          </cell>
          <cell r="H272" t="str">
            <v/>
          </cell>
          <cell r="I272" t="b">
            <v>0</v>
          </cell>
          <cell r="J272" t="str">
            <v/>
          </cell>
          <cell r="K272" t="str">
            <v/>
          </cell>
          <cell r="L272" t="str">
            <v/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</row>
        <row r="273">
          <cell r="F273">
            <v>8</v>
          </cell>
          <cell r="H273" t="str">
            <v/>
          </cell>
          <cell r="I273" t="b">
            <v>0</v>
          </cell>
          <cell r="J273" t="str">
            <v/>
          </cell>
          <cell r="K273" t="str">
            <v/>
          </cell>
          <cell r="L273" t="str">
            <v/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</row>
        <row r="274">
          <cell r="F274">
            <v>9</v>
          </cell>
          <cell r="H274" t="str">
            <v/>
          </cell>
          <cell r="I274" t="b">
            <v>0</v>
          </cell>
          <cell r="J274" t="str">
            <v/>
          </cell>
          <cell r="K274" t="str">
            <v/>
          </cell>
          <cell r="L274" t="str">
            <v/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</row>
        <row r="275">
          <cell r="F275">
            <v>10</v>
          </cell>
          <cell r="H275" t="str">
            <v/>
          </cell>
          <cell r="I275" t="b">
            <v>0</v>
          </cell>
          <cell r="J275" t="str">
            <v/>
          </cell>
          <cell r="K275" t="str">
            <v/>
          </cell>
          <cell r="L275" t="str">
            <v/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</row>
        <row r="276">
          <cell r="F276">
            <v>11</v>
          </cell>
          <cell r="H276" t="str">
            <v/>
          </cell>
          <cell r="I276" t="b">
            <v>0</v>
          </cell>
          <cell r="J276" t="str">
            <v/>
          </cell>
          <cell r="K276" t="str">
            <v/>
          </cell>
          <cell r="L276" t="str">
            <v/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</row>
        <row r="277">
          <cell r="F277">
            <v>12</v>
          </cell>
          <cell r="H277" t="str">
            <v/>
          </cell>
          <cell r="I277" t="b">
            <v>0</v>
          </cell>
          <cell r="J277" t="str">
            <v/>
          </cell>
          <cell r="K277" t="str">
            <v/>
          </cell>
          <cell r="L277" t="str">
            <v/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</row>
        <row r="278">
          <cell r="F278">
            <v>1</v>
          </cell>
          <cell r="H278" t="str">
            <v/>
          </cell>
          <cell r="I278" t="b">
            <v>0</v>
          </cell>
          <cell r="J278" t="str">
            <v/>
          </cell>
          <cell r="K278" t="str">
            <v/>
          </cell>
          <cell r="L278" t="str">
            <v/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</row>
        <row r="279">
          <cell r="F279">
            <v>2</v>
          </cell>
          <cell r="H279" t="str">
            <v/>
          </cell>
          <cell r="I279" t="b">
            <v>0</v>
          </cell>
          <cell r="J279" t="str">
            <v/>
          </cell>
          <cell r="K279" t="str">
            <v/>
          </cell>
          <cell r="L279" t="str">
            <v/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</row>
        <row r="280">
          <cell r="F280">
            <v>3</v>
          </cell>
          <cell r="H280" t="str">
            <v/>
          </cell>
          <cell r="I280" t="b">
            <v>0</v>
          </cell>
          <cell r="J280" t="str">
            <v/>
          </cell>
          <cell r="K280" t="str">
            <v/>
          </cell>
          <cell r="L280" t="str">
            <v/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</row>
        <row r="281">
          <cell r="F281">
            <v>4</v>
          </cell>
          <cell r="H281" t="str">
            <v/>
          </cell>
          <cell r="I281" t="b">
            <v>0</v>
          </cell>
          <cell r="J281" t="str">
            <v/>
          </cell>
          <cell r="K281" t="str">
            <v/>
          </cell>
          <cell r="L281" t="str">
            <v/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</row>
        <row r="282">
          <cell r="F282">
            <v>5</v>
          </cell>
          <cell r="H282" t="str">
            <v/>
          </cell>
          <cell r="I282" t="b">
            <v>0</v>
          </cell>
          <cell r="J282" t="str">
            <v/>
          </cell>
          <cell r="K282" t="str">
            <v/>
          </cell>
          <cell r="L282" t="str">
            <v/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</row>
        <row r="283">
          <cell r="F283">
            <v>6</v>
          </cell>
          <cell r="H283" t="str">
            <v/>
          </cell>
          <cell r="I283" t="b">
            <v>0</v>
          </cell>
          <cell r="J283" t="str">
            <v/>
          </cell>
          <cell r="K283" t="str">
            <v/>
          </cell>
          <cell r="L283" t="str">
            <v/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</row>
        <row r="284">
          <cell r="F284">
            <v>7</v>
          </cell>
          <cell r="H284" t="str">
            <v/>
          </cell>
          <cell r="I284" t="b">
            <v>0</v>
          </cell>
          <cell r="J284" t="str">
            <v/>
          </cell>
          <cell r="K284" t="str">
            <v/>
          </cell>
          <cell r="L284" t="str">
            <v/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</row>
        <row r="285">
          <cell r="F285">
            <v>8</v>
          </cell>
          <cell r="H285" t="str">
            <v/>
          </cell>
          <cell r="I285" t="b">
            <v>0</v>
          </cell>
          <cell r="J285" t="str">
            <v/>
          </cell>
          <cell r="K285" t="str">
            <v/>
          </cell>
          <cell r="L285" t="str">
            <v/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</row>
        <row r="286">
          <cell r="F286">
            <v>9</v>
          </cell>
          <cell r="H286" t="str">
            <v/>
          </cell>
          <cell r="I286" t="b">
            <v>0</v>
          </cell>
          <cell r="J286" t="str">
            <v/>
          </cell>
          <cell r="K286" t="str">
            <v/>
          </cell>
          <cell r="L286" t="str">
            <v/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</row>
        <row r="287">
          <cell r="F287">
            <v>10</v>
          </cell>
          <cell r="H287" t="str">
            <v/>
          </cell>
          <cell r="I287" t="b">
            <v>0</v>
          </cell>
          <cell r="J287" t="str">
            <v/>
          </cell>
          <cell r="K287" t="str">
            <v/>
          </cell>
          <cell r="L287" t="str">
            <v/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</row>
        <row r="288">
          <cell r="F288">
            <v>11</v>
          </cell>
          <cell r="H288" t="str">
            <v/>
          </cell>
          <cell r="I288" t="b">
            <v>0</v>
          </cell>
          <cell r="J288" t="str">
            <v/>
          </cell>
          <cell r="K288" t="str">
            <v/>
          </cell>
          <cell r="L288" t="str">
            <v/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</row>
        <row r="289">
          <cell r="F289">
            <v>12</v>
          </cell>
          <cell r="H289" t="str">
            <v/>
          </cell>
          <cell r="I289" t="b">
            <v>0</v>
          </cell>
          <cell r="J289" t="str">
            <v/>
          </cell>
          <cell r="K289" t="str">
            <v/>
          </cell>
          <cell r="L289" t="str">
            <v/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</row>
        <row r="290">
          <cell r="F290">
            <v>1</v>
          </cell>
          <cell r="H290" t="str">
            <v/>
          </cell>
          <cell r="I290" t="b">
            <v>0</v>
          </cell>
          <cell r="J290" t="str">
            <v/>
          </cell>
          <cell r="K290" t="str">
            <v/>
          </cell>
          <cell r="L290" t="str">
            <v/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</row>
        <row r="291">
          <cell r="F291">
            <v>2</v>
          </cell>
          <cell r="H291" t="str">
            <v/>
          </cell>
          <cell r="I291" t="b">
            <v>0</v>
          </cell>
          <cell r="J291" t="str">
            <v/>
          </cell>
          <cell r="K291" t="str">
            <v/>
          </cell>
          <cell r="L291" t="str">
            <v/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</row>
        <row r="292">
          <cell r="F292">
            <v>3</v>
          </cell>
          <cell r="H292" t="str">
            <v/>
          </cell>
          <cell r="I292" t="b">
            <v>0</v>
          </cell>
          <cell r="J292" t="str">
            <v/>
          </cell>
          <cell r="K292" t="str">
            <v/>
          </cell>
          <cell r="L292" t="str">
            <v/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F293">
            <v>4</v>
          </cell>
          <cell r="H293" t="str">
            <v/>
          </cell>
          <cell r="I293" t="b">
            <v>0</v>
          </cell>
          <cell r="J293" t="str">
            <v/>
          </cell>
          <cell r="K293" t="str">
            <v/>
          </cell>
          <cell r="L293" t="str">
            <v/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</row>
        <row r="294">
          <cell r="F294">
            <v>5</v>
          </cell>
          <cell r="H294" t="str">
            <v/>
          </cell>
          <cell r="I294" t="b">
            <v>0</v>
          </cell>
          <cell r="J294" t="str">
            <v/>
          </cell>
          <cell r="K294" t="str">
            <v/>
          </cell>
          <cell r="L294" t="str">
            <v/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</row>
        <row r="295">
          <cell r="F295">
            <v>6</v>
          </cell>
          <cell r="H295" t="str">
            <v/>
          </cell>
          <cell r="I295" t="b">
            <v>0</v>
          </cell>
          <cell r="J295" t="str">
            <v/>
          </cell>
          <cell r="K295" t="str">
            <v/>
          </cell>
          <cell r="L295" t="str">
            <v/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</row>
        <row r="296">
          <cell r="F296">
            <v>7</v>
          </cell>
          <cell r="H296" t="str">
            <v/>
          </cell>
          <cell r="I296" t="b">
            <v>0</v>
          </cell>
          <cell r="J296" t="str">
            <v/>
          </cell>
          <cell r="K296" t="str">
            <v/>
          </cell>
          <cell r="L296" t="str">
            <v/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</row>
        <row r="297">
          <cell r="F297">
            <v>8</v>
          </cell>
          <cell r="H297" t="str">
            <v/>
          </cell>
          <cell r="I297" t="b">
            <v>0</v>
          </cell>
          <cell r="J297" t="str">
            <v/>
          </cell>
          <cell r="K297" t="str">
            <v/>
          </cell>
          <cell r="L297" t="str">
            <v/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</row>
        <row r="298">
          <cell r="F298">
            <v>9</v>
          </cell>
          <cell r="H298" t="str">
            <v/>
          </cell>
          <cell r="I298" t="b">
            <v>0</v>
          </cell>
          <cell r="J298" t="str">
            <v/>
          </cell>
          <cell r="K298" t="str">
            <v/>
          </cell>
          <cell r="L298" t="str">
            <v/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</row>
        <row r="299">
          <cell r="F299">
            <v>10</v>
          </cell>
          <cell r="H299" t="str">
            <v/>
          </cell>
          <cell r="I299" t="b">
            <v>0</v>
          </cell>
          <cell r="J299" t="str">
            <v/>
          </cell>
          <cell r="K299" t="str">
            <v/>
          </cell>
          <cell r="L299" t="str">
            <v/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</row>
        <row r="300">
          <cell r="F300">
            <v>11</v>
          </cell>
          <cell r="H300" t="str">
            <v/>
          </cell>
          <cell r="I300" t="b">
            <v>0</v>
          </cell>
          <cell r="J300" t="str">
            <v/>
          </cell>
          <cell r="K300" t="str">
            <v/>
          </cell>
          <cell r="L300" t="str">
            <v/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</row>
        <row r="301">
          <cell r="F301">
            <v>12</v>
          </cell>
          <cell r="H301" t="str">
            <v/>
          </cell>
          <cell r="I301" t="b">
            <v>0</v>
          </cell>
          <cell r="J301" t="str">
            <v/>
          </cell>
          <cell r="K301" t="str">
            <v/>
          </cell>
          <cell r="L301" t="str">
            <v/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</row>
        <row r="302">
          <cell r="F302">
            <v>1</v>
          </cell>
          <cell r="H302" t="str">
            <v/>
          </cell>
          <cell r="I302" t="b">
            <v>0</v>
          </cell>
          <cell r="J302" t="str">
            <v/>
          </cell>
          <cell r="K302" t="str">
            <v/>
          </cell>
          <cell r="L302" t="str">
            <v/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</row>
        <row r="303">
          <cell r="F303">
            <v>2</v>
          </cell>
          <cell r="H303" t="str">
            <v/>
          </cell>
          <cell r="I303" t="b">
            <v>0</v>
          </cell>
          <cell r="J303" t="str">
            <v/>
          </cell>
          <cell r="K303" t="str">
            <v/>
          </cell>
          <cell r="L303" t="str">
            <v/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</row>
        <row r="304">
          <cell r="F304">
            <v>3</v>
          </cell>
          <cell r="H304" t="str">
            <v/>
          </cell>
          <cell r="I304" t="b">
            <v>0</v>
          </cell>
          <cell r="J304" t="str">
            <v/>
          </cell>
          <cell r="K304" t="str">
            <v/>
          </cell>
          <cell r="L304" t="str">
            <v/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</row>
        <row r="305">
          <cell r="F305">
            <v>4</v>
          </cell>
          <cell r="H305" t="str">
            <v/>
          </cell>
          <cell r="I305" t="b">
            <v>0</v>
          </cell>
          <cell r="J305" t="str">
            <v/>
          </cell>
          <cell r="K305" t="str">
            <v/>
          </cell>
          <cell r="L305" t="str">
            <v/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</row>
        <row r="306">
          <cell r="F306">
            <v>5</v>
          </cell>
          <cell r="H306" t="str">
            <v/>
          </cell>
          <cell r="I306" t="b">
            <v>0</v>
          </cell>
          <cell r="J306" t="str">
            <v/>
          </cell>
          <cell r="K306" t="str">
            <v/>
          </cell>
          <cell r="L306" t="str">
            <v/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</row>
        <row r="307">
          <cell r="F307">
            <v>6</v>
          </cell>
          <cell r="H307" t="str">
            <v/>
          </cell>
          <cell r="I307" t="b">
            <v>0</v>
          </cell>
          <cell r="J307" t="str">
            <v/>
          </cell>
          <cell r="K307" t="str">
            <v/>
          </cell>
          <cell r="L307" t="str">
            <v/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</row>
        <row r="308">
          <cell r="F308">
            <v>7</v>
          </cell>
          <cell r="H308" t="str">
            <v/>
          </cell>
          <cell r="I308" t="b">
            <v>0</v>
          </cell>
          <cell r="J308" t="str">
            <v/>
          </cell>
          <cell r="K308" t="str">
            <v/>
          </cell>
          <cell r="L308" t="str">
            <v/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F309">
            <v>8</v>
          </cell>
          <cell r="H309" t="str">
            <v/>
          </cell>
          <cell r="I309" t="b">
            <v>0</v>
          </cell>
          <cell r="J309" t="str">
            <v/>
          </cell>
          <cell r="K309" t="str">
            <v/>
          </cell>
          <cell r="L309" t="str">
            <v/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F310">
            <v>9</v>
          </cell>
          <cell r="H310" t="str">
            <v/>
          </cell>
          <cell r="I310" t="b">
            <v>0</v>
          </cell>
          <cell r="J310" t="str">
            <v/>
          </cell>
          <cell r="K310" t="str">
            <v/>
          </cell>
          <cell r="L310" t="str">
            <v/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</row>
        <row r="311">
          <cell r="F311">
            <v>10</v>
          </cell>
          <cell r="H311" t="str">
            <v/>
          </cell>
          <cell r="I311" t="b">
            <v>0</v>
          </cell>
          <cell r="J311" t="str">
            <v/>
          </cell>
          <cell r="K311" t="str">
            <v/>
          </cell>
          <cell r="L311" t="str">
            <v/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</row>
        <row r="312">
          <cell r="F312">
            <v>11</v>
          </cell>
          <cell r="H312" t="str">
            <v/>
          </cell>
          <cell r="I312" t="b">
            <v>0</v>
          </cell>
          <cell r="J312" t="str">
            <v/>
          </cell>
          <cell r="K312" t="str">
            <v/>
          </cell>
          <cell r="L312" t="str">
            <v/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</row>
        <row r="313">
          <cell r="F313">
            <v>12</v>
          </cell>
          <cell r="H313" t="str">
            <v/>
          </cell>
          <cell r="I313" t="b">
            <v>0</v>
          </cell>
          <cell r="J313" t="str">
            <v/>
          </cell>
          <cell r="K313" t="str">
            <v/>
          </cell>
          <cell r="L313" t="str">
            <v/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</row>
        <row r="314">
          <cell r="F314">
            <v>1</v>
          </cell>
          <cell r="H314" t="str">
            <v/>
          </cell>
          <cell r="I314" t="b">
            <v>0</v>
          </cell>
          <cell r="J314" t="str">
            <v/>
          </cell>
          <cell r="K314" t="str">
            <v/>
          </cell>
          <cell r="L314" t="str">
            <v/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</row>
        <row r="315">
          <cell r="F315">
            <v>2</v>
          </cell>
          <cell r="H315" t="str">
            <v/>
          </cell>
          <cell r="I315" t="b">
            <v>0</v>
          </cell>
          <cell r="J315" t="str">
            <v/>
          </cell>
          <cell r="K315" t="str">
            <v/>
          </cell>
          <cell r="L315" t="str">
            <v/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</row>
        <row r="316">
          <cell r="F316">
            <v>3</v>
          </cell>
          <cell r="H316" t="str">
            <v/>
          </cell>
          <cell r="I316" t="b">
            <v>0</v>
          </cell>
          <cell r="J316" t="str">
            <v/>
          </cell>
          <cell r="K316" t="str">
            <v/>
          </cell>
          <cell r="L316" t="str">
            <v/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</row>
        <row r="317">
          <cell r="F317">
            <v>4</v>
          </cell>
          <cell r="H317" t="str">
            <v/>
          </cell>
          <cell r="I317" t="b">
            <v>0</v>
          </cell>
          <cell r="J317" t="str">
            <v/>
          </cell>
          <cell r="K317" t="str">
            <v/>
          </cell>
          <cell r="L317" t="str">
            <v/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</row>
        <row r="318">
          <cell r="F318">
            <v>5</v>
          </cell>
          <cell r="H318" t="str">
            <v/>
          </cell>
          <cell r="I318" t="b">
            <v>0</v>
          </cell>
          <cell r="J318" t="str">
            <v/>
          </cell>
          <cell r="K318" t="str">
            <v/>
          </cell>
          <cell r="L318" t="str">
            <v/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</row>
        <row r="319">
          <cell r="F319">
            <v>6</v>
          </cell>
          <cell r="H319" t="str">
            <v/>
          </cell>
          <cell r="I319" t="b">
            <v>0</v>
          </cell>
          <cell r="J319" t="str">
            <v/>
          </cell>
          <cell r="K319" t="str">
            <v/>
          </cell>
          <cell r="L319" t="str">
            <v/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</row>
        <row r="320">
          <cell r="F320">
            <v>7</v>
          </cell>
          <cell r="H320" t="str">
            <v/>
          </cell>
          <cell r="I320" t="b">
            <v>0</v>
          </cell>
          <cell r="J320" t="str">
            <v/>
          </cell>
          <cell r="K320" t="str">
            <v/>
          </cell>
          <cell r="L320" t="str">
            <v/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</row>
        <row r="321">
          <cell r="F321">
            <v>8</v>
          </cell>
          <cell r="H321" t="str">
            <v/>
          </cell>
          <cell r="I321" t="b">
            <v>0</v>
          </cell>
          <cell r="J321" t="str">
            <v/>
          </cell>
          <cell r="K321" t="str">
            <v/>
          </cell>
          <cell r="L321" t="str">
            <v/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</row>
        <row r="322">
          <cell r="F322">
            <v>9</v>
          </cell>
          <cell r="H322" t="str">
            <v/>
          </cell>
          <cell r="I322" t="b">
            <v>0</v>
          </cell>
          <cell r="J322" t="str">
            <v/>
          </cell>
          <cell r="K322" t="str">
            <v/>
          </cell>
          <cell r="L322" t="str">
            <v/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</row>
        <row r="323">
          <cell r="F323">
            <v>10</v>
          </cell>
          <cell r="H323" t="str">
            <v/>
          </cell>
          <cell r="I323" t="b">
            <v>0</v>
          </cell>
          <cell r="J323" t="str">
            <v/>
          </cell>
          <cell r="K323" t="str">
            <v/>
          </cell>
          <cell r="L323" t="str">
            <v/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</row>
        <row r="324">
          <cell r="F324">
            <v>11</v>
          </cell>
          <cell r="H324" t="str">
            <v/>
          </cell>
          <cell r="I324" t="b">
            <v>0</v>
          </cell>
          <cell r="J324" t="str">
            <v/>
          </cell>
          <cell r="K324" t="str">
            <v/>
          </cell>
          <cell r="L324" t="str">
            <v/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</row>
        <row r="325">
          <cell r="F325">
            <v>12</v>
          </cell>
          <cell r="H325" t="str">
            <v/>
          </cell>
          <cell r="I325" t="b">
            <v>0</v>
          </cell>
          <cell r="J325" t="str">
            <v/>
          </cell>
          <cell r="K325" t="str">
            <v/>
          </cell>
          <cell r="L325" t="str">
            <v/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</row>
        <row r="326">
          <cell r="F326">
            <v>11</v>
          </cell>
          <cell r="H326" t="str">
            <v/>
          </cell>
          <cell r="I326" t="b">
            <v>0</v>
          </cell>
          <cell r="J326" t="str">
            <v/>
          </cell>
          <cell r="K326" t="str">
            <v/>
          </cell>
          <cell r="L326" t="str">
            <v/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</row>
        <row r="327">
          <cell r="F327">
            <v>12</v>
          </cell>
          <cell r="H327" t="str">
            <v/>
          </cell>
          <cell r="I327" t="b">
            <v>0</v>
          </cell>
          <cell r="J327" t="str">
            <v/>
          </cell>
          <cell r="K327" t="str">
            <v/>
          </cell>
          <cell r="L327" t="str">
            <v/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</row>
        <row r="328">
          <cell r="F328">
            <v>1</v>
          </cell>
          <cell r="H328" t="str">
            <v/>
          </cell>
          <cell r="I328" t="b">
            <v>0</v>
          </cell>
          <cell r="J328" t="str">
            <v/>
          </cell>
          <cell r="K328" t="str">
            <v/>
          </cell>
          <cell r="L328" t="str">
            <v/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</row>
        <row r="329">
          <cell r="F329">
            <v>2</v>
          </cell>
          <cell r="H329" t="str">
            <v/>
          </cell>
          <cell r="I329" t="b">
            <v>0</v>
          </cell>
          <cell r="J329" t="str">
            <v/>
          </cell>
          <cell r="K329" t="str">
            <v/>
          </cell>
          <cell r="L329" t="str">
            <v/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</row>
        <row r="330">
          <cell r="F330">
            <v>3</v>
          </cell>
          <cell r="H330" t="str">
            <v/>
          </cell>
          <cell r="I330" t="b">
            <v>0</v>
          </cell>
          <cell r="J330" t="str">
            <v/>
          </cell>
          <cell r="K330" t="str">
            <v/>
          </cell>
          <cell r="L330" t="str">
            <v/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</row>
        <row r="331">
          <cell r="F331">
            <v>4</v>
          </cell>
          <cell r="H331" t="str">
            <v/>
          </cell>
          <cell r="I331" t="b">
            <v>0</v>
          </cell>
          <cell r="J331" t="str">
            <v/>
          </cell>
          <cell r="K331" t="str">
            <v/>
          </cell>
          <cell r="L331" t="str">
            <v/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</row>
        <row r="332">
          <cell r="F332">
            <v>5</v>
          </cell>
          <cell r="H332" t="str">
            <v/>
          </cell>
          <cell r="I332" t="b">
            <v>0</v>
          </cell>
          <cell r="J332" t="str">
            <v/>
          </cell>
          <cell r="K332" t="str">
            <v/>
          </cell>
          <cell r="L332" t="str">
            <v/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</row>
        <row r="333">
          <cell r="F333">
            <v>6</v>
          </cell>
          <cell r="H333" t="str">
            <v/>
          </cell>
          <cell r="I333" t="b">
            <v>0</v>
          </cell>
          <cell r="J333" t="str">
            <v/>
          </cell>
          <cell r="K333" t="str">
            <v/>
          </cell>
          <cell r="L333" t="str">
            <v/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</row>
        <row r="334">
          <cell r="F334">
            <v>7</v>
          </cell>
          <cell r="H334" t="str">
            <v/>
          </cell>
          <cell r="I334" t="b">
            <v>0</v>
          </cell>
          <cell r="J334" t="str">
            <v/>
          </cell>
          <cell r="K334" t="str">
            <v/>
          </cell>
          <cell r="L334" t="str">
            <v/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</row>
        <row r="335">
          <cell r="F335">
            <v>8</v>
          </cell>
          <cell r="H335" t="str">
            <v/>
          </cell>
          <cell r="I335" t="b">
            <v>0</v>
          </cell>
          <cell r="J335" t="str">
            <v/>
          </cell>
          <cell r="K335" t="str">
            <v/>
          </cell>
          <cell r="L335" t="str">
            <v/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</row>
        <row r="336">
          <cell r="F336">
            <v>9</v>
          </cell>
          <cell r="H336" t="str">
            <v/>
          </cell>
          <cell r="I336" t="b">
            <v>0</v>
          </cell>
          <cell r="J336" t="str">
            <v/>
          </cell>
          <cell r="K336" t="str">
            <v/>
          </cell>
          <cell r="L336" t="str">
            <v/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</row>
        <row r="337">
          <cell r="F337">
            <v>10</v>
          </cell>
          <cell r="H337" t="str">
            <v/>
          </cell>
          <cell r="I337" t="b">
            <v>0</v>
          </cell>
          <cell r="J337" t="str">
            <v/>
          </cell>
          <cell r="K337" t="str">
            <v/>
          </cell>
          <cell r="L337" t="str">
            <v/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</row>
        <row r="338">
          <cell r="F338">
            <v>11</v>
          </cell>
          <cell r="H338" t="str">
            <v/>
          </cell>
          <cell r="I338" t="b">
            <v>0</v>
          </cell>
          <cell r="J338" t="str">
            <v/>
          </cell>
          <cell r="K338" t="str">
            <v/>
          </cell>
          <cell r="L338" t="str">
            <v/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</row>
        <row r="339">
          <cell r="F339">
            <v>12</v>
          </cell>
          <cell r="H339" t="str">
            <v/>
          </cell>
          <cell r="I339" t="b">
            <v>0</v>
          </cell>
          <cell r="J339" t="str">
            <v/>
          </cell>
          <cell r="K339" t="str">
            <v/>
          </cell>
          <cell r="L339" t="str">
            <v/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</row>
        <row r="340">
          <cell r="F340">
            <v>1</v>
          </cell>
          <cell r="H340" t="str">
            <v/>
          </cell>
          <cell r="I340" t="b">
            <v>0</v>
          </cell>
          <cell r="J340" t="str">
            <v/>
          </cell>
          <cell r="K340" t="str">
            <v/>
          </cell>
          <cell r="L340" t="str">
            <v/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</row>
        <row r="341">
          <cell r="F341">
            <v>2</v>
          </cell>
          <cell r="H341" t="str">
            <v/>
          </cell>
          <cell r="I341" t="b">
            <v>0</v>
          </cell>
          <cell r="J341" t="str">
            <v/>
          </cell>
          <cell r="K341" t="str">
            <v/>
          </cell>
          <cell r="L341" t="str">
            <v/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</row>
        <row r="342">
          <cell r="F342">
            <v>3</v>
          </cell>
          <cell r="H342" t="str">
            <v/>
          </cell>
          <cell r="I342" t="b">
            <v>0</v>
          </cell>
          <cell r="J342" t="str">
            <v/>
          </cell>
          <cell r="K342" t="str">
            <v/>
          </cell>
          <cell r="L342" t="str">
            <v/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</row>
        <row r="343">
          <cell r="F343">
            <v>4</v>
          </cell>
          <cell r="H343" t="str">
            <v/>
          </cell>
          <cell r="I343" t="b">
            <v>0</v>
          </cell>
          <cell r="J343" t="str">
            <v/>
          </cell>
          <cell r="K343" t="str">
            <v/>
          </cell>
          <cell r="L343" t="str">
            <v/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</row>
        <row r="344">
          <cell r="F344">
            <v>5</v>
          </cell>
          <cell r="H344" t="str">
            <v/>
          </cell>
          <cell r="I344" t="b">
            <v>0</v>
          </cell>
          <cell r="J344" t="str">
            <v/>
          </cell>
          <cell r="K344" t="str">
            <v/>
          </cell>
          <cell r="L344" t="str">
            <v/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</row>
        <row r="345">
          <cell r="F345">
            <v>6</v>
          </cell>
          <cell r="H345" t="str">
            <v/>
          </cell>
          <cell r="I345" t="b">
            <v>0</v>
          </cell>
          <cell r="J345" t="str">
            <v/>
          </cell>
          <cell r="K345" t="str">
            <v/>
          </cell>
          <cell r="L345" t="str">
            <v/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</row>
        <row r="346">
          <cell r="F346">
            <v>7</v>
          </cell>
          <cell r="H346" t="str">
            <v/>
          </cell>
          <cell r="I346" t="b">
            <v>0</v>
          </cell>
          <cell r="J346" t="str">
            <v/>
          </cell>
          <cell r="K346" t="str">
            <v/>
          </cell>
          <cell r="L346" t="str">
            <v/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</row>
        <row r="347">
          <cell r="F347">
            <v>8</v>
          </cell>
          <cell r="H347" t="str">
            <v/>
          </cell>
          <cell r="I347" t="b">
            <v>0</v>
          </cell>
          <cell r="J347" t="str">
            <v/>
          </cell>
          <cell r="K347" t="str">
            <v/>
          </cell>
          <cell r="L347" t="str">
            <v/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</row>
        <row r="348">
          <cell r="F348">
            <v>9</v>
          </cell>
          <cell r="H348" t="str">
            <v/>
          </cell>
          <cell r="I348" t="b">
            <v>0</v>
          </cell>
          <cell r="J348" t="str">
            <v/>
          </cell>
          <cell r="K348" t="str">
            <v/>
          </cell>
          <cell r="L348" t="str">
            <v/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</row>
        <row r="349">
          <cell r="F349">
            <v>10</v>
          </cell>
          <cell r="H349" t="str">
            <v/>
          </cell>
          <cell r="I349" t="b">
            <v>0</v>
          </cell>
          <cell r="J349" t="str">
            <v/>
          </cell>
          <cell r="K349" t="str">
            <v/>
          </cell>
          <cell r="L349" t="str">
            <v/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</row>
        <row r="350">
          <cell r="F350">
            <v>11</v>
          </cell>
          <cell r="H350" t="str">
            <v/>
          </cell>
          <cell r="I350" t="b">
            <v>0</v>
          </cell>
          <cell r="J350" t="str">
            <v/>
          </cell>
          <cell r="K350" t="str">
            <v/>
          </cell>
          <cell r="L350" t="str">
            <v/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</row>
        <row r="351">
          <cell r="F351">
            <v>12</v>
          </cell>
          <cell r="H351" t="str">
            <v/>
          </cell>
          <cell r="I351" t="b">
            <v>0</v>
          </cell>
          <cell r="J351" t="str">
            <v/>
          </cell>
          <cell r="K351" t="str">
            <v/>
          </cell>
          <cell r="L351" t="str">
            <v/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</row>
        <row r="352">
          <cell r="F352">
            <v>11</v>
          </cell>
          <cell r="H352" t="str">
            <v/>
          </cell>
          <cell r="I352" t="b">
            <v>0</v>
          </cell>
          <cell r="J352" t="str">
            <v/>
          </cell>
          <cell r="K352" t="str">
            <v/>
          </cell>
          <cell r="L352" t="str">
            <v/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</row>
        <row r="353">
          <cell r="F353">
            <v>12</v>
          </cell>
          <cell r="H353" t="str">
            <v/>
          </cell>
          <cell r="I353" t="b">
            <v>0</v>
          </cell>
          <cell r="J353" t="str">
            <v/>
          </cell>
          <cell r="K353" t="str">
            <v/>
          </cell>
          <cell r="L353" t="str">
            <v/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</row>
        <row r="354">
          <cell r="F354">
            <v>1</v>
          </cell>
          <cell r="H354" t="str">
            <v/>
          </cell>
          <cell r="I354" t="b">
            <v>0</v>
          </cell>
          <cell r="J354" t="str">
            <v/>
          </cell>
          <cell r="K354" t="str">
            <v/>
          </cell>
          <cell r="L354" t="str">
            <v/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</row>
        <row r="355">
          <cell r="F355">
            <v>2</v>
          </cell>
          <cell r="H355" t="str">
            <v/>
          </cell>
          <cell r="I355" t="b">
            <v>0</v>
          </cell>
          <cell r="J355" t="str">
            <v/>
          </cell>
          <cell r="K355" t="str">
            <v/>
          </cell>
          <cell r="L355" t="str">
            <v/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</row>
        <row r="356">
          <cell r="F356">
            <v>3</v>
          </cell>
          <cell r="H356" t="str">
            <v/>
          </cell>
          <cell r="I356" t="b">
            <v>0</v>
          </cell>
          <cell r="J356" t="str">
            <v/>
          </cell>
          <cell r="K356" t="str">
            <v/>
          </cell>
          <cell r="L356" t="str">
            <v/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</row>
        <row r="357">
          <cell r="F357">
            <v>4</v>
          </cell>
          <cell r="H357" t="str">
            <v/>
          </cell>
          <cell r="I357" t="b">
            <v>0</v>
          </cell>
          <cell r="J357" t="str">
            <v/>
          </cell>
          <cell r="K357" t="str">
            <v/>
          </cell>
          <cell r="L357" t="str">
            <v/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</row>
        <row r="358">
          <cell r="F358">
            <v>5</v>
          </cell>
          <cell r="H358" t="str">
            <v/>
          </cell>
          <cell r="I358" t="b">
            <v>0</v>
          </cell>
          <cell r="J358" t="str">
            <v/>
          </cell>
          <cell r="K358" t="str">
            <v/>
          </cell>
          <cell r="L358" t="str">
            <v/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</row>
        <row r="359">
          <cell r="F359">
            <v>6</v>
          </cell>
          <cell r="H359" t="str">
            <v/>
          </cell>
          <cell r="I359" t="b">
            <v>0</v>
          </cell>
          <cell r="J359" t="str">
            <v/>
          </cell>
          <cell r="K359" t="str">
            <v/>
          </cell>
          <cell r="L359" t="str">
            <v/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</row>
        <row r="360">
          <cell r="F360">
            <v>7</v>
          </cell>
          <cell r="H360" t="str">
            <v/>
          </cell>
          <cell r="I360" t="b">
            <v>0</v>
          </cell>
          <cell r="J360" t="str">
            <v/>
          </cell>
          <cell r="K360" t="str">
            <v/>
          </cell>
          <cell r="L360" t="str">
            <v/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</row>
        <row r="361">
          <cell r="F361">
            <v>8</v>
          </cell>
          <cell r="H361" t="str">
            <v/>
          </cell>
          <cell r="I361" t="b">
            <v>0</v>
          </cell>
          <cell r="J361" t="str">
            <v/>
          </cell>
          <cell r="K361" t="str">
            <v/>
          </cell>
          <cell r="L361" t="str">
            <v/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</row>
        <row r="362">
          <cell r="F362">
            <v>9</v>
          </cell>
          <cell r="H362" t="str">
            <v/>
          </cell>
          <cell r="I362" t="b">
            <v>0</v>
          </cell>
          <cell r="J362" t="str">
            <v/>
          </cell>
          <cell r="K362" t="str">
            <v/>
          </cell>
          <cell r="L362" t="str">
            <v/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</row>
        <row r="363">
          <cell r="F363">
            <v>10</v>
          </cell>
          <cell r="H363" t="str">
            <v/>
          </cell>
          <cell r="I363" t="b">
            <v>0</v>
          </cell>
          <cell r="J363" t="str">
            <v/>
          </cell>
          <cell r="K363" t="str">
            <v/>
          </cell>
          <cell r="L363" t="str">
            <v/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</row>
        <row r="364">
          <cell r="F364">
            <v>11</v>
          </cell>
          <cell r="H364" t="str">
            <v/>
          </cell>
          <cell r="I364" t="b">
            <v>0</v>
          </cell>
          <cell r="J364" t="str">
            <v/>
          </cell>
          <cell r="K364" t="str">
            <v/>
          </cell>
          <cell r="L364" t="str">
            <v/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</row>
        <row r="365">
          <cell r="F365">
            <v>12</v>
          </cell>
          <cell r="H365" t="str">
            <v/>
          </cell>
          <cell r="I365" t="b">
            <v>0</v>
          </cell>
          <cell r="J365" t="str">
            <v/>
          </cell>
          <cell r="K365" t="str">
            <v/>
          </cell>
          <cell r="L365" t="str">
            <v/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</row>
        <row r="366">
          <cell r="F366">
            <v>1</v>
          </cell>
          <cell r="H366" t="str">
            <v/>
          </cell>
          <cell r="I366" t="b">
            <v>0</v>
          </cell>
          <cell r="J366" t="str">
            <v/>
          </cell>
          <cell r="K366" t="str">
            <v/>
          </cell>
          <cell r="L366" t="str">
            <v/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</row>
        <row r="367">
          <cell r="F367">
            <v>2</v>
          </cell>
          <cell r="H367" t="str">
            <v/>
          </cell>
          <cell r="I367" t="b">
            <v>0</v>
          </cell>
          <cell r="J367" t="str">
            <v/>
          </cell>
          <cell r="K367" t="str">
            <v/>
          </cell>
          <cell r="L367" t="str">
            <v/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</row>
        <row r="368">
          <cell r="F368">
            <v>3</v>
          </cell>
          <cell r="H368" t="str">
            <v/>
          </cell>
          <cell r="I368" t="b">
            <v>0</v>
          </cell>
          <cell r="J368" t="str">
            <v/>
          </cell>
          <cell r="K368" t="str">
            <v/>
          </cell>
          <cell r="L368" t="str">
            <v/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</row>
        <row r="369">
          <cell r="F369">
            <v>4</v>
          </cell>
          <cell r="H369" t="str">
            <v/>
          </cell>
          <cell r="I369" t="b">
            <v>0</v>
          </cell>
          <cell r="J369" t="str">
            <v/>
          </cell>
          <cell r="K369" t="str">
            <v/>
          </cell>
          <cell r="L369" t="str">
            <v/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</row>
        <row r="370">
          <cell r="F370">
            <v>5</v>
          </cell>
          <cell r="H370" t="str">
            <v/>
          </cell>
          <cell r="I370" t="b">
            <v>0</v>
          </cell>
          <cell r="J370" t="str">
            <v/>
          </cell>
          <cell r="K370" t="str">
            <v/>
          </cell>
          <cell r="L370" t="str">
            <v/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</row>
        <row r="371">
          <cell r="F371">
            <v>6</v>
          </cell>
          <cell r="H371" t="str">
            <v/>
          </cell>
          <cell r="I371" t="b">
            <v>0</v>
          </cell>
          <cell r="J371" t="str">
            <v/>
          </cell>
          <cell r="K371" t="str">
            <v/>
          </cell>
          <cell r="L371" t="str">
            <v/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</row>
        <row r="372">
          <cell r="F372">
            <v>7</v>
          </cell>
          <cell r="H372" t="str">
            <v/>
          </cell>
          <cell r="I372" t="b">
            <v>0</v>
          </cell>
          <cell r="J372" t="str">
            <v/>
          </cell>
          <cell r="K372" t="str">
            <v/>
          </cell>
          <cell r="L372" t="str">
            <v/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</row>
        <row r="373">
          <cell r="F373">
            <v>8</v>
          </cell>
          <cell r="H373" t="str">
            <v/>
          </cell>
          <cell r="I373" t="b">
            <v>0</v>
          </cell>
          <cell r="J373" t="str">
            <v/>
          </cell>
          <cell r="K373" t="str">
            <v/>
          </cell>
          <cell r="L373" t="str">
            <v/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</row>
        <row r="374">
          <cell r="F374">
            <v>9</v>
          </cell>
          <cell r="H374" t="str">
            <v/>
          </cell>
          <cell r="I374" t="b">
            <v>0</v>
          </cell>
          <cell r="J374" t="str">
            <v/>
          </cell>
          <cell r="K374" t="str">
            <v/>
          </cell>
          <cell r="L374" t="str">
            <v/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</row>
        <row r="375">
          <cell r="F375">
            <v>10</v>
          </cell>
          <cell r="H375" t="str">
            <v/>
          </cell>
          <cell r="I375" t="b">
            <v>0</v>
          </cell>
          <cell r="J375" t="str">
            <v/>
          </cell>
          <cell r="K375" t="str">
            <v/>
          </cell>
          <cell r="L375" t="str">
            <v/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</row>
        <row r="376">
          <cell r="F376">
            <v>11</v>
          </cell>
          <cell r="H376" t="str">
            <v/>
          </cell>
          <cell r="I376" t="b">
            <v>0</v>
          </cell>
          <cell r="J376" t="str">
            <v/>
          </cell>
          <cell r="K376" t="str">
            <v/>
          </cell>
          <cell r="L376" t="str">
            <v/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</row>
        <row r="377">
          <cell r="F377">
            <v>12</v>
          </cell>
          <cell r="H377" t="str">
            <v/>
          </cell>
          <cell r="I377" t="b">
            <v>0</v>
          </cell>
          <cell r="J377" t="str">
            <v/>
          </cell>
          <cell r="K377" t="str">
            <v/>
          </cell>
          <cell r="L377" t="str">
            <v/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</row>
        <row r="378">
          <cell r="F378">
            <v>11</v>
          </cell>
          <cell r="H378" t="str">
            <v/>
          </cell>
          <cell r="I378" t="b">
            <v>0</v>
          </cell>
          <cell r="J378" t="str">
            <v/>
          </cell>
          <cell r="K378" t="str">
            <v/>
          </cell>
          <cell r="L378" t="str">
            <v/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</row>
        <row r="379">
          <cell r="F379">
            <v>12</v>
          </cell>
          <cell r="H379" t="str">
            <v/>
          </cell>
          <cell r="I379" t="b">
            <v>0</v>
          </cell>
          <cell r="J379" t="str">
            <v/>
          </cell>
          <cell r="K379" t="str">
            <v/>
          </cell>
          <cell r="L379" t="str">
            <v/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</row>
        <row r="380">
          <cell r="F380">
            <v>1</v>
          </cell>
          <cell r="H380" t="str">
            <v/>
          </cell>
          <cell r="I380" t="b">
            <v>0</v>
          </cell>
          <cell r="J380" t="str">
            <v/>
          </cell>
          <cell r="K380" t="str">
            <v/>
          </cell>
          <cell r="L380" t="str">
            <v/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</row>
        <row r="381">
          <cell r="F381">
            <v>2</v>
          </cell>
          <cell r="H381" t="str">
            <v/>
          </cell>
          <cell r="I381" t="b">
            <v>0</v>
          </cell>
          <cell r="J381" t="str">
            <v/>
          </cell>
          <cell r="K381" t="str">
            <v/>
          </cell>
          <cell r="L381" t="str">
            <v/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</row>
        <row r="382">
          <cell r="F382">
            <v>3</v>
          </cell>
          <cell r="H382" t="str">
            <v/>
          </cell>
          <cell r="I382" t="b">
            <v>0</v>
          </cell>
          <cell r="J382" t="str">
            <v/>
          </cell>
          <cell r="K382" t="str">
            <v/>
          </cell>
          <cell r="L382" t="str">
            <v/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</row>
        <row r="383">
          <cell r="F383">
            <v>4</v>
          </cell>
          <cell r="H383" t="str">
            <v/>
          </cell>
          <cell r="I383" t="b">
            <v>0</v>
          </cell>
          <cell r="J383" t="str">
            <v/>
          </cell>
          <cell r="K383" t="str">
            <v/>
          </cell>
          <cell r="L383" t="str">
            <v/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</row>
        <row r="384">
          <cell r="F384">
            <v>5</v>
          </cell>
          <cell r="H384" t="str">
            <v/>
          </cell>
          <cell r="I384" t="b">
            <v>0</v>
          </cell>
          <cell r="J384" t="str">
            <v/>
          </cell>
          <cell r="K384" t="str">
            <v/>
          </cell>
          <cell r="L384" t="str">
            <v/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</row>
        <row r="385">
          <cell r="F385">
            <v>6</v>
          </cell>
          <cell r="H385" t="str">
            <v/>
          </cell>
          <cell r="I385" t="b">
            <v>0</v>
          </cell>
          <cell r="J385" t="str">
            <v/>
          </cell>
          <cell r="K385" t="str">
            <v/>
          </cell>
          <cell r="L385" t="str">
            <v/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</row>
        <row r="386">
          <cell r="F386">
            <v>7</v>
          </cell>
          <cell r="H386" t="str">
            <v/>
          </cell>
          <cell r="I386" t="b">
            <v>0</v>
          </cell>
          <cell r="J386" t="str">
            <v/>
          </cell>
          <cell r="K386" t="str">
            <v/>
          </cell>
          <cell r="L386" t="str">
            <v/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</row>
        <row r="387">
          <cell r="F387">
            <v>8</v>
          </cell>
          <cell r="H387" t="str">
            <v/>
          </cell>
          <cell r="I387" t="b">
            <v>0</v>
          </cell>
          <cell r="J387" t="str">
            <v/>
          </cell>
          <cell r="K387" t="str">
            <v/>
          </cell>
          <cell r="L387" t="str">
            <v/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</row>
        <row r="388">
          <cell r="F388">
            <v>9</v>
          </cell>
          <cell r="H388" t="str">
            <v/>
          </cell>
          <cell r="I388" t="b">
            <v>0</v>
          </cell>
          <cell r="J388" t="str">
            <v/>
          </cell>
          <cell r="K388" t="str">
            <v/>
          </cell>
          <cell r="L388" t="str">
            <v/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</row>
        <row r="389">
          <cell r="F389">
            <v>10</v>
          </cell>
          <cell r="H389" t="str">
            <v/>
          </cell>
          <cell r="I389" t="b">
            <v>0</v>
          </cell>
          <cell r="J389" t="str">
            <v/>
          </cell>
          <cell r="K389" t="str">
            <v/>
          </cell>
          <cell r="L389" t="str">
            <v/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</row>
        <row r="390">
          <cell r="F390">
            <v>11</v>
          </cell>
          <cell r="H390" t="str">
            <v/>
          </cell>
          <cell r="I390" t="b">
            <v>0</v>
          </cell>
          <cell r="J390" t="str">
            <v/>
          </cell>
          <cell r="K390" t="str">
            <v/>
          </cell>
          <cell r="L390" t="str">
            <v/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</row>
        <row r="391">
          <cell r="F391">
            <v>12</v>
          </cell>
          <cell r="H391" t="str">
            <v/>
          </cell>
          <cell r="I391" t="b">
            <v>0</v>
          </cell>
          <cell r="J391" t="str">
            <v/>
          </cell>
          <cell r="K391" t="str">
            <v/>
          </cell>
          <cell r="L391" t="str">
            <v/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</row>
        <row r="392">
          <cell r="F392">
            <v>1</v>
          </cell>
          <cell r="H392" t="str">
            <v/>
          </cell>
          <cell r="I392" t="b">
            <v>0</v>
          </cell>
          <cell r="J392" t="str">
            <v/>
          </cell>
          <cell r="K392" t="str">
            <v/>
          </cell>
          <cell r="L392" t="str">
            <v/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</row>
        <row r="393">
          <cell r="F393">
            <v>2</v>
          </cell>
          <cell r="H393" t="str">
            <v/>
          </cell>
          <cell r="I393" t="b">
            <v>0</v>
          </cell>
          <cell r="J393" t="str">
            <v/>
          </cell>
          <cell r="K393" t="str">
            <v/>
          </cell>
          <cell r="L393" t="str">
            <v/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</row>
        <row r="394">
          <cell r="F394">
            <v>3</v>
          </cell>
          <cell r="H394" t="str">
            <v/>
          </cell>
          <cell r="I394" t="b">
            <v>0</v>
          </cell>
          <cell r="J394" t="str">
            <v/>
          </cell>
          <cell r="K394" t="str">
            <v/>
          </cell>
          <cell r="L394" t="str">
            <v/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</row>
        <row r="395">
          <cell r="F395">
            <v>4</v>
          </cell>
          <cell r="H395" t="str">
            <v/>
          </cell>
          <cell r="I395" t="b">
            <v>0</v>
          </cell>
          <cell r="J395" t="str">
            <v/>
          </cell>
          <cell r="K395" t="str">
            <v/>
          </cell>
          <cell r="L395" t="str">
            <v/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</row>
        <row r="396">
          <cell r="F396">
            <v>5</v>
          </cell>
          <cell r="H396" t="str">
            <v/>
          </cell>
          <cell r="I396" t="b">
            <v>0</v>
          </cell>
          <cell r="J396" t="str">
            <v/>
          </cell>
          <cell r="K396" t="str">
            <v/>
          </cell>
          <cell r="L396" t="str">
            <v/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</row>
        <row r="397">
          <cell r="F397">
            <v>6</v>
          </cell>
          <cell r="H397" t="str">
            <v/>
          </cell>
          <cell r="I397" t="b">
            <v>0</v>
          </cell>
          <cell r="J397" t="str">
            <v/>
          </cell>
          <cell r="K397" t="str">
            <v/>
          </cell>
          <cell r="L397" t="str">
            <v/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</row>
        <row r="398">
          <cell r="F398">
            <v>7</v>
          </cell>
          <cell r="H398" t="str">
            <v/>
          </cell>
          <cell r="I398" t="b">
            <v>0</v>
          </cell>
          <cell r="J398" t="str">
            <v/>
          </cell>
          <cell r="K398" t="str">
            <v/>
          </cell>
          <cell r="L398" t="str">
            <v/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</row>
        <row r="399">
          <cell r="F399">
            <v>8</v>
          </cell>
          <cell r="H399" t="str">
            <v/>
          </cell>
          <cell r="I399" t="b">
            <v>0</v>
          </cell>
          <cell r="J399" t="str">
            <v/>
          </cell>
          <cell r="K399" t="str">
            <v/>
          </cell>
          <cell r="L399" t="str">
            <v/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</row>
        <row r="400">
          <cell r="F400">
            <v>9</v>
          </cell>
          <cell r="H400" t="str">
            <v/>
          </cell>
          <cell r="I400" t="b">
            <v>0</v>
          </cell>
          <cell r="J400" t="str">
            <v/>
          </cell>
          <cell r="K400" t="str">
            <v/>
          </cell>
          <cell r="L400" t="str">
            <v/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</row>
        <row r="401">
          <cell r="F401">
            <v>10</v>
          </cell>
          <cell r="H401" t="str">
            <v/>
          </cell>
          <cell r="I401" t="b">
            <v>0</v>
          </cell>
          <cell r="J401" t="str">
            <v/>
          </cell>
          <cell r="K401" t="str">
            <v/>
          </cell>
          <cell r="L401" t="str">
            <v/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</row>
        <row r="402">
          <cell r="F402">
            <v>11</v>
          </cell>
          <cell r="H402" t="str">
            <v/>
          </cell>
          <cell r="I402" t="b">
            <v>0</v>
          </cell>
          <cell r="J402" t="str">
            <v/>
          </cell>
          <cell r="K402" t="str">
            <v/>
          </cell>
          <cell r="L402" t="str">
            <v/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</row>
        <row r="403">
          <cell r="F403">
            <v>12</v>
          </cell>
          <cell r="H403" t="str">
            <v/>
          </cell>
          <cell r="I403" t="b">
            <v>0</v>
          </cell>
          <cell r="J403" t="str">
            <v/>
          </cell>
          <cell r="K403" t="str">
            <v/>
          </cell>
          <cell r="L403" t="str">
            <v/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</row>
        <row r="404">
          <cell r="F404">
            <v>11</v>
          </cell>
          <cell r="H404" t="str">
            <v/>
          </cell>
          <cell r="I404" t="b">
            <v>0</v>
          </cell>
          <cell r="J404" t="str">
            <v/>
          </cell>
          <cell r="K404" t="str">
            <v/>
          </cell>
          <cell r="L404" t="str">
            <v/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</row>
        <row r="405">
          <cell r="F405">
            <v>12</v>
          </cell>
          <cell r="H405" t="str">
            <v/>
          </cell>
          <cell r="I405" t="b">
            <v>0</v>
          </cell>
          <cell r="J405" t="str">
            <v/>
          </cell>
          <cell r="K405" t="str">
            <v/>
          </cell>
          <cell r="L405" t="str">
            <v/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</row>
        <row r="406">
          <cell r="F406">
            <v>1</v>
          </cell>
          <cell r="H406" t="str">
            <v/>
          </cell>
          <cell r="I406" t="b">
            <v>0</v>
          </cell>
          <cell r="J406" t="str">
            <v/>
          </cell>
          <cell r="K406" t="str">
            <v/>
          </cell>
          <cell r="L406" t="str">
            <v/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</row>
        <row r="407">
          <cell r="F407">
            <v>2</v>
          </cell>
          <cell r="H407" t="str">
            <v/>
          </cell>
          <cell r="I407" t="b">
            <v>0</v>
          </cell>
          <cell r="J407" t="str">
            <v/>
          </cell>
          <cell r="K407" t="str">
            <v/>
          </cell>
          <cell r="L407" t="str">
            <v/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</row>
        <row r="408">
          <cell r="F408">
            <v>3</v>
          </cell>
          <cell r="H408" t="str">
            <v/>
          </cell>
          <cell r="I408" t="b">
            <v>0</v>
          </cell>
          <cell r="J408" t="str">
            <v/>
          </cell>
          <cell r="K408" t="str">
            <v/>
          </cell>
          <cell r="L408" t="str">
            <v/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</row>
        <row r="409">
          <cell r="F409">
            <v>4</v>
          </cell>
          <cell r="H409" t="str">
            <v/>
          </cell>
          <cell r="I409" t="b">
            <v>0</v>
          </cell>
          <cell r="J409" t="str">
            <v/>
          </cell>
          <cell r="K409" t="str">
            <v/>
          </cell>
          <cell r="L409" t="str">
            <v/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</row>
        <row r="410">
          <cell r="F410">
            <v>5</v>
          </cell>
          <cell r="H410" t="str">
            <v/>
          </cell>
          <cell r="I410" t="b">
            <v>0</v>
          </cell>
          <cell r="J410" t="str">
            <v/>
          </cell>
          <cell r="K410" t="str">
            <v/>
          </cell>
          <cell r="L410" t="str">
            <v/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</row>
        <row r="411">
          <cell r="F411">
            <v>6</v>
          </cell>
          <cell r="H411" t="str">
            <v/>
          </cell>
          <cell r="I411" t="b">
            <v>0</v>
          </cell>
          <cell r="J411" t="str">
            <v/>
          </cell>
          <cell r="K411" t="str">
            <v/>
          </cell>
          <cell r="L411" t="str">
            <v/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</row>
        <row r="412">
          <cell r="F412">
            <v>7</v>
          </cell>
          <cell r="H412" t="str">
            <v/>
          </cell>
          <cell r="I412" t="b">
            <v>0</v>
          </cell>
          <cell r="J412" t="str">
            <v/>
          </cell>
          <cell r="K412" t="str">
            <v/>
          </cell>
          <cell r="L412" t="str">
            <v/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</row>
        <row r="413">
          <cell r="F413">
            <v>8</v>
          </cell>
          <cell r="H413" t="str">
            <v/>
          </cell>
          <cell r="I413" t="b">
            <v>0</v>
          </cell>
          <cell r="J413" t="str">
            <v/>
          </cell>
          <cell r="K413" t="str">
            <v/>
          </cell>
          <cell r="L413" t="str">
            <v/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</row>
        <row r="414">
          <cell r="F414">
            <v>9</v>
          </cell>
          <cell r="H414" t="str">
            <v/>
          </cell>
          <cell r="I414" t="b">
            <v>0</v>
          </cell>
          <cell r="J414" t="str">
            <v/>
          </cell>
          <cell r="K414" t="str">
            <v/>
          </cell>
          <cell r="L414" t="str">
            <v/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</row>
        <row r="415">
          <cell r="F415">
            <v>10</v>
          </cell>
          <cell r="H415" t="str">
            <v/>
          </cell>
          <cell r="I415" t="b">
            <v>0</v>
          </cell>
          <cell r="J415" t="str">
            <v/>
          </cell>
          <cell r="K415" t="str">
            <v/>
          </cell>
          <cell r="L415" t="str">
            <v/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</row>
        <row r="416">
          <cell r="F416">
            <v>11</v>
          </cell>
          <cell r="H416" t="str">
            <v/>
          </cell>
          <cell r="I416" t="b">
            <v>0</v>
          </cell>
          <cell r="J416" t="str">
            <v/>
          </cell>
          <cell r="K416" t="str">
            <v/>
          </cell>
          <cell r="L416" t="str">
            <v/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</row>
        <row r="417">
          <cell r="F417">
            <v>12</v>
          </cell>
          <cell r="H417" t="str">
            <v/>
          </cell>
          <cell r="I417" t="b">
            <v>0</v>
          </cell>
          <cell r="J417" t="str">
            <v/>
          </cell>
          <cell r="K417" t="str">
            <v/>
          </cell>
          <cell r="L417" t="str">
            <v/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</row>
        <row r="418">
          <cell r="F418">
            <v>1</v>
          </cell>
          <cell r="H418" t="str">
            <v/>
          </cell>
          <cell r="I418" t="b">
            <v>0</v>
          </cell>
          <cell r="J418" t="str">
            <v/>
          </cell>
          <cell r="K418" t="str">
            <v/>
          </cell>
          <cell r="L418" t="str">
            <v/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</row>
        <row r="419">
          <cell r="F419">
            <v>2</v>
          </cell>
          <cell r="H419" t="str">
            <v/>
          </cell>
          <cell r="I419" t="b">
            <v>0</v>
          </cell>
          <cell r="J419" t="str">
            <v/>
          </cell>
          <cell r="K419" t="str">
            <v/>
          </cell>
          <cell r="L419" t="str">
            <v/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</row>
        <row r="420">
          <cell r="F420">
            <v>3</v>
          </cell>
          <cell r="H420" t="str">
            <v/>
          </cell>
          <cell r="I420" t="b">
            <v>0</v>
          </cell>
          <cell r="J420" t="str">
            <v/>
          </cell>
          <cell r="K420" t="str">
            <v/>
          </cell>
          <cell r="L420" t="str">
            <v/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</row>
        <row r="421">
          <cell r="F421">
            <v>4</v>
          </cell>
          <cell r="H421" t="str">
            <v/>
          </cell>
          <cell r="I421" t="b">
            <v>0</v>
          </cell>
          <cell r="J421" t="str">
            <v/>
          </cell>
          <cell r="K421" t="str">
            <v/>
          </cell>
          <cell r="L421" t="str">
            <v/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</row>
        <row r="422">
          <cell r="F422">
            <v>5</v>
          </cell>
          <cell r="H422" t="str">
            <v/>
          </cell>
          <cell r="I422" t="b">
            <v>0</v>
          </cell>
          <cell r="J422" t="str">
            <v/>
          </cell>
          <cell r="K422" t="str">
            <v/>
          </cell>
          <cell r="L422" t="str">
            <v/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</row>
        <row r="423">
          <cell r="F423">
            <v>6</v>
          </cell>
          <cell r="H423" t="str">
            <v/>
          </cell>
          <cell r="I423" t="b">
            <v>0</v>
          </cell>
          <cell r="J423" t="str">
            <v/>
          </cell>
          <cell r="K423" t="str">
            <v/>
          </cell>
          <cell r="L423" t="str">
            <v/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</row>
        <row r="424">
          <cell r="F424">
            <v>7</v>
          </cell>
          <cell r="H424" t="str">
            <v/>
          </cell>
          <cell r="I424" t="b">
            <v>0</v>
          </cell>
          <cell r="J424" t="str">
            <v/>
          </cell>
          <cell r="K424" t="str">
            <v/>
          </cell>
          <cell r="L424" t="str">
            <v/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</row>
        <row r="425">
          <cell r="F425">
            <v>8</v>
          </cell>
          <cell r="H425" t="str">
            <v/>
          </cell>
          <cell r="I425" t="b">
            <v>0</v>
          </cell>
          <cell r="J425" t="str">
            <v/>
          </cell>
          <cell r="K425" t="str">
            <v/>
          </cell>
          <cell r="L425" t="str">
            <v/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</row>
        <row r="426">
          <cell r="F426">
            <v>9</v>
          </cell>
          <cell r="H426" t="str">
            <v/>
          </cell>
          <cell r="I426" t="b">
            <v>0</v>
          </cell>
          <cell r="J426" t="str">
            <v/>
          </cell>
          <cell r="K426" t="str">
            <v/>
          </cell>
          <cell r="L426" t="str">
            <v/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</row>
        <row r="427">
          <cell r="F427">
            <v>10</v>
          </cell>
          <cell r="H427" t="str">
            <v/>
          </cell>
          <cell r="I427" t="b">
            <v>0</v>
          </cell>
          <cell r="J427" t="str">
            <v/>
          </cell>
          <cell r="K427" t="str">
            <v/>
          </cell>
          <cell r="L427" t="str">
            <v/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</row>
        <row r="428">
          <cell r="F428">
            <v>11</v>
          </cell>
          <cell r="H428" t="str">
            <v/>
          </cell>
          <cell r="I428" t="b">
            <v>0</v>
          </cell>
          <cell r="J428" t="str">
            <v/>
          </cell>
          <cell r="K428" t="str">
            <v/>
          </cell>
          <cell r="L428" t="str">
            <v/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</row>
        <row r="429">
          <cell r="F429">
            <v>12</v>
          </cell>
          <cell r="H429" t="str">
            <v/>
          </cell>
          <cell r="I429" t="b">
            <v>0</v>
          </cell>
          <cell r="J429" t="str">
            <v/>
          </cell>
          <cell r="K429" t="str">
            <v/>
          </cell>
          <cell r="L429" t="str">
            <v/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</row>
        <row r="430">
          <cell r="F430">
            <v>11</v>
          </cell>
          <cell r="H430" t="str">
            <v/>
          </cell>
          <cell r="I430" t="b">
            <v>0</v>
          </cell>
          <cell r="J430" t="str">
            <v/>
          </cell>
          <cell r="K430" t="str">
            <v/>
          </cell>
          <cell r="L430" t="str">
            <v/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</row>
        <row r="431">
          <cell r="F431">
            <v>12</v>
          </cell>
          <cell r="H431" t="str">
            <v/>
          </cell>
          <cell r="I431" t="b">
            <v>0</v>
          </cell>
          <cell r="J431" t="str">
            <v/>
          </cell>
          <cell r="K431" t="str">
            <v/>
          </cell>
          <cell r="L431" t="str">
            <v/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</row>
        <row r="432">
          <cell r="F432">
            <v>1</v>
          </cell>
          <cell r="H432" t="str">
            <v/>
          </cell>
          <cell r="I432" t="b">
            <v>0</v>
          </cell>
          <cell r="J432" t="str">
            <v/>
          </cell>
          <cell r="K432" t="str">
            <v/>
          </cell>
          <cell r="L432" t="str">
            <v/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</row>
        <row r="433">
          <cell r="F433">
            <v>2</v>
          </cell>
          <cell r="H433" t="str">
            <v/>
          </cell>
          <cell r="I433" t="b">
            <v>0</v>
          </cell>
          <cell r="J433" t="str">
            <v/>
          </cell>
          <cell r="K433" t="str">
            <v/>
          </cell>
          <cell r="L433" t="str">
            <v/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</row>
        <row r="434">
          <cell r="F434">
            <v>3</v>
          </cell>
          <cell r="H434" t="str">
            <v/>
          </cell>
          <cell r="I434" t="b">
            <v>0</v>
          </cell>
          <cell r="J434" t="str">
            <v/>
          </cell>
          <cell r="K434" t="str">
            <v/>
          </cell>
          <cell r="L434" t="str">
            <v/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</row>
        <row r="435">
          <cell r="F435">
            <v>4</v>
          </cell>
          <cell r="H435" t="str">
            <v/>
          </cell>
          <cell r="I435" t="b">
            <v>0</v>
          </cell>
          <cell r="J435" t="str">
            <v/>
          </cell>
          <cell r="K435" t="str">
            <v/>
          </cell>
          <cell r="L435" t="str">
            <v/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</row>
        <row r="436">
          <cell r="F436">
            <v>5</v>
          </cell>
          <cell r="H436" t="str">
            <v/>
          </cell>
          <cell r="I436" t="b">
            <v>0</v>
          </cell>
          <cell r="J436" t="str">
            <v/>
          </cell>
          <cell r="K436" t="str">
            <v/>
          </cell>
          <cell r="L436" t="str">
            <v/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</row>
        <row r="437">
          <cell r="F437">
            <v>6</v>
          </cell>
          <cell r="H437" t="str">
            <v/>
          </cell>
          <cell r="I437" t="b">
            <v>0</v>
          </cell>
          <cell r="J437" t="str">
            <v/>
          </cell>
          <cell r="K437" t="str">
            <v/>
          </cell>
          <cell r="L437" t="str">
            <v/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</row>
        <row r="438">
          <cell r="F438">
            <v>7</v>
          </cell>
          <cell r="H438" t="str">
            <v/>
          </cell>
          <cell r="I438" t="b">
            <v>0</v>
          </cell>
          <cell r="J438" t="str">
            <v/>
          </cell>
          <cell r="K438" t="str">
            <v/>
          </cell>
          <cell r="L438" t="str">
            <v/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</row>
        <row r="439">
          <cell r="F439">
            <v>8</v>
          </cell>
          <cell r="H439" t="str">
            <v/>
          </cell>
          <cell r="I439" t="b">
            <v>0</v>
          </cell>
          <cell r="J439" t="str">
            <v/>
          </cell>
          <cell r="K439" t="str">
            <v/>
          </cell>
          <cell r="L439" t="str">
            <v/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</row>
        <row r="440">
          <cell r="F440">
            <v>9</v>
          </cell>
          <cell r="H440" t="str">
            <v/>
          </cell>
          <cell r="I440" t="b">
            <v>0</v>
          </cell>
          <cell r="J440" t="str">
            <v/>
          </cell>
          <cell r="K440" t="str">
            <v/>
          </cell>
          <cell r="L440" t="str">
            <v/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</row>
        <row r="441">
          <cell r="F441">
            <v>10</v>
          </cell>
          <cell r="H441" t="str">
            <v/>
          </cell>
          <cell r="I441" t="b">
            <v>0</v>
          </cell>
          <cell r="J441" t="str">
            <v/>
          </cell>
          <cell r="K441" t="str">
            <v/>
          </cell>
          <cell r="L441" t="str">
            <v/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</row>
        <row r="442">
          <cell r="F442">
            <v>11</v>
          </cell>
          <cell r="H442" t="str">
            <v/>
          </cell>
          <cell r="I442" t="b">
            <v>0</v>
          </cell>
          <cell r="J442" t="str">
            <v/>
          </cell>
          <cell r="K442" t="str">
            <v/>
          </cell>
          <cell r="L442" t="str">
            <v/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</row>
        <row r="443">
          <cell r="F443">
            <v>12</v>
          </cell>
          <cell r="H443" t="str">
            <v/>
          </cell>
          <cell r="I443" t="b">
            <v>0</v>
          </cell>
          <cell r="J443" t="str">
            <v/>
          </cell>
          <cell r="K443" t="str">
            <v/>
          </cell>
          <cell r="L443" t="str">
            <v/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</row>
        <row r="444">
          <cell r="F444">
            <v>1</v>
          </cell>
          <cell r="H444" t="str">
            <v/>
          </cell>
          <cell r="I444" t="b">
            <v>0</v>
          </cell>
          <cell r="J444" t="str">
            <v/>
          </cell>
          <cell r="K444" t="str">
            <v/>
          </cell>
          <cell r="L444" t="str">
            <v/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</row>
        <row r="445">
          <cell r="F445">
            <v>2</v>
          </cell>
          <cell r="H445" t="str">
            <v/>
          </cell>
          <cell r="I445" t="b">
            <v>0</v>
          </cell>
          <cell r="J445" t="str">
            <v/>
          </cell>
          <cell r="K445" t="str">
            <v/>
          </cell>
          <cell r="L445" t="str">
            <v/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</row>
        <row r="446">
          <cell r="F446">
            <v>3</v>
          </cell>
          <cell r="H446" t="str">
            <v/>
          </cell>
          <cell r="I446" t="b">
            <v>0</v>
          </cell>
          <cell r="J446" t="str">
            <v/>
          </cell>
          <cell r="K446" t="str">
            <v/>
          </cell>
          <cell r="L446" t="str">
            <v/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</row>
        <row r="447">
          <cell r="F447">
            <v>4</v>
          </cell>
          <cell r="H447" t="str">
            <v/>
          </cell>
          <cell r="I447" t="b">
            <v>0</v>
          </cell>
          <cell r="J447" t="str">
            <v/>
          </cell>
          <cell r="K447" t="str">
            <v/>
          </cell>
          <cell r="L447" t="str">
            <v/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</row>
        <row r="448">
          <cell r="F448">
            <v>5</v>
          </cell>
          <cell r="H448" t="str">
            <v/>
          </cell>
          <cell r="I448" t="b">
            <v>0</v>
          </cell>
          <cell r="J448" t="str">
            <v/>
          </cell>
          <cell r="K448" t="str">
            <v/>
          </cell>
          <cell r="L448" t="str">
            <v/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</row>
        <row r="449">
          <cell r="F449">
            <v>6</v>
          </cell>
          <cell r="H449" t="str">
            <v/>
          </cell>
          <cell r="I449" t="b">
            <v>0</v>
          </cell>
          <cell r="J449" t="str">
            <v/>
          </cell>
          <cell r="K449" t="str">
            <v/>
          </cell>
          <cell r="L449" t="str">
            <v/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</row>
        <row r="450">
          <cell r="F450">
            <v>7</v>
          </cell>
          <cell r="H450" t="str">
            <v/>
          </cell>
          <cell r="I450" t="b">
            <v>0</v>
          </cell>
          <cell r="J450" t="str">
            <v/>
          </cell>
          <cell r="K450" t="str">
            <v/>
          </cell>
          <cell r="L450" t="str">
            <v/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</row>
        <row r="451">
          <cell r="F451">
            <v>8</v>
          </cell>
          <cell r="H451" t="str">
            <v/>
          </cell>
          <cell r="I451" t="b">
            <v>0</v>
          </cell>
          <cell r="J451" t="str">
            <v/>
          </cell>
          <cell r="K451" t="str">
            <v/>
          </cell>
          <cell r="L451" t="str">
            <v/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</row>
        <row r="452">
          <cell r="F452">
            <v>9</v>
          </cell>
          <cell r="H452" t="str">
            <v/>
          </cell>
          <cell r="I452" t="b">
            <v>0</v>
          </cell>
          <cell r="J452" t="str">
            <v/>
          </cell>
          <cell r="K452" t="str">
            <v/>
          </cell>
          <cell r="L452" t="str">
            <v/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</row>
        <row r="453">
          <cell r="F453">
            <v>10</v>
          </cell>
          <cell r="H453" t="str">
            <v/>
          </cell>
          <cell r="I453" t="b">
            <v>0</v>
          </cell>
          <cell r="J453" t="str">
            <v/>
          </cell>
          <cell r="K453" t="str">
            <v/>
          </cell>
          <cell r="L453" t="str">
            <v/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</row>
        <row r="454">
          <cell r="F454">
            <v>11</v>
          </cell>
          <cell r="H454" t="str">
            <v/>
          </cell>
          <cell r="I454" t="b">
            <v>0</v>
          </cell>
          <cell r="J454" t="str">
            <v/>
          </cell>
          <cell r="K454" t="str">
            <v/>
          </cell>
          <cell r="L454" t="str">
            <v/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</row>
        <row r="455">
          <cell r="F455">
            <v>12</v>
          </cell>
          <cell r="H455" t="str">
            <v/>
          </cell>
          <cell r="I455" t="b">
            <v>0</v>
          </cell>
          <cell r="J455" t="str">
            <v/>
          </cell>
          <cell r="K455" t="str">
            <v/>
          </cell>
          <cell r="L455" t="str">
            <v/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</row>
        <row r="456">
          <cell r="F456">
            <v>11</v>
          </cell>
          <cell r="H456" t="str">
            <v/>
          </cell>
          <cell r="I456" t="b">
            <v>0</v>
          </cell>
          <cell r="J456" t="str">
            <v/>
          </cell>
          <cell r="K456" t="str">
            <v/>
          </cell>
          <cell r="L456" t="str">
            <v/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</row>
        <row r="457">
          <cell r="F457">
            <v>12</v>
          </cell>
          <cell r="H457" t="str">
            <v/>
          </cell>
          <cell r="I457" t="b">
            <v>0</v>
          </cell>
          <cell r="J457" t="str">
            <v/>
          </cell>
          <cell r="K457" t="str">
            <v/>
          </cell>
          <cell r="L457" t="str">
            <v/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</row>
        <row r="458">
          <cell r="F458">
            <v>1</v>
          </cell>
          <cell r="H458" t="str">
            <v/>
          </cell>
          <cell r="I458" t="b">
            <v>0</v>
          </cell>
          <cell r="J458" t="str">
            <v/>
          </cell>
          <cell r="K458" t="str">
            <v/>
          </cell>
          <cell r="L458" t="str">
            <v/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</row>
        <row r="459">
          <cell r="F459">
            <v>2</v>
          </cell>
          <cell r="H459" t="str">
            <v/>
          </cell>
          <cell r="I459" t="b">
            <v>0</v>
          </cell>
          <cell r="J459" t="str">
            <v/>
          </cell>
          <cell r="K459" t="str">
            <v/>
          </cell>
          <cell r="L459" t="str">
            <v/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</row>
        <row r="460">
          <cell r="F460">
            <v>3</v>
          </cell>
          <cell r="H460" t="str">
            <v/>
          </cell>
          <cell r="I460" t="b">
            <v>0</v>
          </cell>
          <cell r="J460" t="str">
            <v/>
          </cell>
          <cell r="K460" t="str">
            <v/>
          </cell>
          <cell r="L460" t="str">
            <v/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</row>
        <row r="461">
          <cell r="F461">
            <v>4</v>
          </cell>
          <cell r="H461" t="str">
            <v/>
          </cell>
          <cell r="I461" t="b">
            <v>0</v>
          </cell>
          <cell r="J461" t="str">
            <v/>
          </cell>
          <cell r="K461" t="str">
            <v/>
          </cell>
          <cell r="L461" t="str">
            <v/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</row>
        <row r="462">
          <cell r="F462">
            <v>5</v>
          </cell>
          <cell r="H462" t="str">
            <v/>
          </cell>
          <cell r="I462" t="b">
            <v>0</v>
          </cell>
          <cell r="J462" t="str">
            <v/>
          </cell>
          <cell r="K462" t="str">
            <v/>
          </cell>
          <cell r="L462" t="str">
            <v/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</row>
        <row r="463">
          <cell r="F463">
            <v>6</v>
          </cell>
          <cell r="H463" t="str">
            <v/>
          </cell>
          <cell r="I463" t="b">
            <v>0</v>
          </cell>
          <cell r="J463" t="str">
            <v/>
          </cell>
          <cell r="K463" t="str">
            <v/>
          </cell>
          <cell r="L463" t="str">
            <v/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</row>
        <row r="464">
          <cell r="F464">
            <v>7</v>
          </cell>
          <cell r="H464" t="str">
            <v/>
          </cell>
          <cell r="I464" t="b">
            <v>0</v>
          </cell>
          <cell r="J464" t="str">
            <v/>
          </cell>
          <cell r="K464" t="str">
            <v/>
          </cell>
          <cell r="L464" t="str">
            <v/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</row>
        <row r="465">
          <cell r="F465">
            <v>8</v>
          </cell>
          <cell r="H465" t="str">
            <v/>
          </cell>
          <cell r="I465" t="b">
            <v>0</v>
          </cell>
          <cell r="J465" t="str">
            <v/>
          </cell>
          <cell r="K465" t="str">
            <v/>
          </cell>
          <cell r="L465" t="str">
            <v/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</row>
        <row r="466">
          <cell r="F466">
            <v>9</v>
          </cell>
          <cell r="H466" t="str">
            <v/>
          </cell>
          <cell r="I466" t="b">
            <v>0</v>
          </cell>
          <cell r="J466" t="str">
            <v/>
          </cell>
          <cell r="K466" t="str">
            <v/>
          </cell>
          <cell r="L466" t="str">
            <v/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</row>
        <row r="467">
          <cell r="F467">
            <v>10</v>
          </cell>
          <cell r="H467" t="str">
            <v/>
          </cell>
          <cell r="I467" t="b">
            <v>0</v>
          </cell>
          <cell r="J467" t="str">
            <v/>
          </cell>
          <cell r="K467" t="str">
            <v/>
          </cell>
          <cell r="L467" t="str">
            <v/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</row>
        <row r="468">
          <cell r="F468">
            <v>11</v>
          </cell>
          <cell r="H468" t="str">
            <v/>
          </cell>
          <cell r="I468" t="b">
            <v>0</v>
          </cell>
          <cell r="J468" t="str">
            <v/>
          </cell>
          <cell r="K468" t="str">
            <v/>
          </cell>
          <cell r="L468" t="str">
            <v/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</row>
        <row r="469">
          <cell r="F469">
            <v>12</v>
          </cell>
          <cell r="H469" t="str">
            <v/>
          </cell>
          <cell r="I469" t="b">
            <v>0</v>
          </cell>
          <cell r="J469" t="str">
            <v/>
          </cell>
          <cell r="K469" t="str">
            <v/>
          </cell>
          <cell r="L469" t="str">
            <v/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</row>
        <row r="470">
          <cell r="F470">
            <v>1</v>
          </cell>
          <cell r="H470" t="str">
            <v/>
          </cell>
          <cell r="I470" t="b">
            <v>0</v>
          </cell>
          <cell r="J470" t="str">
            <v/>
          </cell>
          <cell r="K470" t="str">
            <v/>
          </cell>
          <cell r="L470" t="str">
            <v/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</row>
        <row r="471">
          <cell r="F471">
            <v>2</v>
          </cell>
          <cell r="H471" t="str">
            <v/>
          </cell>
          <cell r="I471" t="b">
            <v>0</v>
          </cell>
          <cell r="J471" t="str">
            <v/>
          </cell>
          <cell r="K471" t="str">
            <v/>
          </cell>
          <cell r="L471" t="str">
            <v/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</row>
        <row r="472">
          <cell r="F472">
            <v>3</v>
          </cell>
          <cell r="H472" t="str">
            <v/>
          </cell>
          <cell r="I472" t="b">
            <v>0</v>
          </cell>
          <cell r="J472" t="str">
            <v/>
          </cell>
          <cell r="K472" t="str">
            <v/>
          </cell>
          <cell r="L472" t="str">
            <v/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</row>
        <row r="473">
          <cell r="F473">
            <v>4</v>
          </cell>
          <cell r="H473" t="str">
            <v/>
          </cell>
          <cell r="I473" t="b">
            <v>0</v>
          </cell>
          <cell r="J473" t="str">
            <v/>
          </cell>
          <cell r="K473" t="str">
            <v/>
          </cell>
          <cell r="L473" t="str">
            <v/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</row>
        <row r="474">
          <cell r="F474">
            <v>5</v>
          </cell>
          <cell r="H474" t="str">
            <v/>
          </cell>
          <cell r="I474" t="b">
            <v>0</v>
          </cell>
          <cell r="J474" t="str">
            <v/>
          </cell>
          <cell r="K474" t="str">
            <v/>
          </cell>
          <cell r="L474" t="str">
            <v/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</row>
        <row r="475">
          <cell r="F475">
            <v>6</v>
          </cell>
          <cell r="H475" t="str">
            <v/>
          </cell>
          <cell r="I475" t="b">
            <v>0</v>
          </cell>
          <cell r="J475" t="str">
            <v/>
          </cell>
          <cell r="K475" t="str">
            <v/>
          </cell>
          <cell r="L475" t="str">
            <v/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</row>
        <row r="476">
          <cell r="F476">
            <v>7</v>
          </cell>
          <cell r="H476" t="str">
            <v/>
          </cell>
          <cell r="I476" t="b">
            <v>0</v>
          </cell>
          <cell r="J476" t="str">
            <v/>
          </cell>
          <cell r="K476" t="str">
            <v/>
          </cell>
          <cell r="L476" t="str">
            <v/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</row>
        <row r="477">
          <cell r="F477">
            <v>8</v>
          </cell>
          <cell r="H477" t="str">
            <v/>
          </cell>
          <cell r="I477" t="b">
            <v>0</v>
          </cell>
          <cell r="J477" t="str">
            <v/>
          </cell>
          <cell r="K477" t="str">
            <v/>
          </cell>
          <cell r="L477" t="str">
            <v/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</row>
        <row r="478">
          <cell r="F478">
            <v>9</v>
          </cell>
          <cell r="H478" t="str">
            <v/>
          </cell>
          <cell r="I478" t="b">
            <v>0</v>
          </cell>
          <cell r="J478" t="str">
            <v/>
          </cell>
          <cell r="K478" t="str">
            <v/>
          </cell>
          <cell r="L478" t="str">
            <v/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</row>
        <row r="479">
          <cell r="F479">
            <v>10</v>
          </cell>
          <cell r="H479" t="str">
            <v/>
          </cell>
          <cell r="I479" t="b">
            <v>0</v>
          </cell>
          <cell r="J479" t="str">
            <v/>
          </cell>
          <cell r="K479" t="str">
            <v/>
          </cell>
          <cell r="L479" t="str">
            <v/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</row>
        <row r="480">
          <cell r="F480">
            <v>11</v>
          </cell>
          <cell r="H480" t="str">
            <v/>
          </cell>
          <cell r="I480" t="b">
            <v>0</v>
          </cell>
          <cell r="J480" t="str">
            <v/>
          </cell>
          <cell r="K480" t="str">
            <v/>
          </cell>
          <cell r="L480" t="str">
            <v/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</row>
        <row r="481">
          <cell r="F481">
            <v>12</v>
          </cell>
          <cell r="H481" t="str">
            <v/>
          </cell>
          <cell r="I481" t="b">
            <v>0</v>
          </cell>
          <cell r="J481" t="str">
            <v/>
          </cell>
          <cell r="K481" t="str">
            <v/>
          </cell>
          <cell r="L481" t="str">
            <v/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</row>
        <row r="482">
          <cell r="F482">
            <v>11</v>
          </cell>
          <cell r="H482" t="str">
            <v/>
          </cell>
          <cell r="I482" t="b">
            <v>0</v>
          </cell>
          <cell r="J482" t="str">
            <v/>
          </cell>
          <cell r="K482" t="str">
            <v/>
          </cell>
          <cell r="L482" t="str">
            <v/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</row>
        <row r="483">
          <cell r="F483">
            <v>12</v>
          </cell>
          <cell r="H483" t="str">
            <v/>
          </cell>
          <cell r="I483" t="b">
            <v>0</v>
          </cell>
          <cell r="J483" t="str">
            <v/>
          </cell>
          <cell r="K483" t="str">
            <v/>
          </cell>
          <cell r="L483" t="str">
            <v/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</row>
        <row r="484">
          <cell r="F484">
            <v>1</v>
          </cell>
          <cell r="H484" t="str">
            <v/>
          </cell>
          <cell r="I484" t="b">
            <v>0</v>
          </cell>
          <cell r="J484" t="str">
            <v/>
          </cell>
          <cell r="K484" t="str">
            <v/>
          </cell>
          <cell r="L484" t="str">
            <v/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</row>
        <row r="485">
          <cell r="F485">
            <v>2</v>
          </cell>
          <cell r="H485" t="str">
            <v/>
          </cell>
          <cell r="I485" t="b">
            <v>0</v>
          </cell>
          <cell r="J485" t="str">
            <v/>
          </cell>
          <cell r="K485" t="str">
            <v/>
          </cell>
          <cell r="L485" t="str">
            <v/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</row>
        <row r="486">
          <cell r="F486">
            <v>3</v>
          </cell>
          <cell r="H486" t="str">
            <v/>
          </cell>
          <cell r="I486" t="b">
            <v>0</v>
          </cell>
          <cell r="J486" t="str">
            <v/>
          </cell>
          <cell r="K486" t="str">
            <v/>
          </cell>
          <cell r="L486" t="str">
            <v/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</row>
        <row r="487">
          <cell r="F487">
            <v>4</v>
          </cell>
          <cell r="H487" t="str">
            <v/>
          </cell>
          <cell r="I487" t="b">
            <v>0</v>
          </cell>
          <cell r="J487" t="str">
            <v/>
          </cell>
          <cell r="K487" t="str">
            <v/>
          </cell>
          <cell r="L487" t="str">
            <v/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</row>
        <row r="488">
          <cell r="F488">
            <v>5</v>
          </cell>
          <cell r="H488" t="str">
            <v/>
          </cell>
          <cell r="I488" t="b">
            <v>0</v>
          </cell>
          <cell r="J488" t="str">
            <v/>
          </cell>
          <cell r="K488" t="str">
            <v/>
          </cell>
          <cell r="L488" t="str">
            <v/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F489">
            <v>6</v>
          </cell>
          <cell r="H489" t="str">
            <v/>
          </cell>
          <cell r="I489" t="b">
            <v>0</v>
          </cell>
          <cell r="J489" t="str">
            <v/>
          </cell>
          <cell r="K489" t="str">
            <v/>
          </cell>
          <cell r="L489" t="str">
            <v/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</row>
        <row r="490">
          <cell r="F490">
            <v>7</v>
          </cell>
          <cell r="H490" t="str">
            <v/>
          </cell>
          <cell r="I490" t="b">
            <v>0</v>
          </cell>
          <cell r="J490" t="str">
            <v/>
          </cell>
          <cell r="K490" t="str">
            <v/>
          </cell>
          <cell r="L490" t="str">
            <v/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</row>
        <row r="491">
          <cell r="F491">
            <v>8</v>
          </cell>
          <cell r="H491" t="str">
            <v/>
          </cell>
          <cell r="I491" t="b">
            <v>0</v>
          </cell>
          <cell r="J491" t="str">
            <v/>
          </cell>
          <cell r="K491" t="str">
            <v/>
          </cell>
          <cell r="L491" t="str">
            <v/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</row>
        <row r="492">
          <cell r="F492">
            <v>9</v>
          </cell>
          <cell r="H492" t="str">
            <v/>
          </cell>
          <cell r="I492" t="b">
            <v>0</v>
          </cell>
          <cell r="J492" t="str">
            <v/>
          </cell>
          <cell r="K492" t="str">
            <v/>
          </cell>
          <cell r="L492" t="str">
            <v/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</row>
        <row r="493">
          <cell r="F493">
            <v>10</v>
          </cell>
          <cell r="H493" t="str">
            <v/>
          </cell>
          <cell r="I493" t="b">
            <v>0</v>
          </cell>
          <cell r="J493" t="str">
            <v/>
          </cell>
          <cell r="K493" t="str">
            <v/>
          </cell>
          <cell r="L493" t="str">
            <v/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</row>
        <row r="494">
          <cell r="F494">
            <v>11</v>
          </cell>
          <cell r="H494" t="str">
            <v/>
          </cell>
          <cell r="I494" t="b">
            <v>0</v>
          </cell>
          <cell r="J494" t="str">
            <v/>
          </cell>
          <cell r="K494" t="str">
            <v/>
          </cell>
          <cell r="L494" t="str">
            <v/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</row>
        <row r="495">
          <cell r="F495">
            <v>12</v>
          </cell>
          <cell r="H495" t="str">
            <v/>
          </cell>
          <cell r="I495" t="b">
            <v>0</v>
          </cell>
          <cell r="J495" t="str">
            <v/>
          </cell>
          <cell r="K495" t="str">
            <v/>
          </cell>
          <cell r="L495" t="str">
            <v/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</row>
        <row r="496">
          <cell r="F496">
            <v>1</v>
          </cell>
          <cell r="H496" t="str">
            <v/>
          </cell>
          <cell r="I496" t="b">
            <v>0</v>
          </cell>
          <cell r="J496" t="str">
            <v/>
          </cell>
          <cell r="K496" t="str">
            <v/>
          </cell>
          <cell r="L496" t="str">
            <v/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</row>
        <row r="497">
          <cell r="F497">
            <v>2</v>
          </cell>
          <cell r="H497" t="str">
            <v/>
          </cell>
          <cell r="I497" t="b">
            <v>0</v>
          </cell>
          <cell r="J497" t="str">
            <v/>
          </cell>
          <cell r="K497" t="str">
            <v/>
          </cell>
          <cell r="L497" t="str">
            <v/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</row>
        <row r="498">
          <cell r="F498">
            <v>3</v>
          </cell>
          <cell r="H498" t="str">
            <v/>
          </cell>
          <cell r="I498" t="b">
            <v>0</v>
          </cell>
          <cell r="J498" t="str">
            <v/>
          </cell>
          <cell r="K498" t="str">
            <v/>
          </cell>
          <cell r="L498" t="str">
            <v/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</row>
        <row r="499">
          <cell r="F499">
            <v>4</v>
          </cell>
          <cell r="H499" t="str">
            <v/>
          </cell>
          <cell r="I499" t="b">
            <v>0</v>
          </cell>
          <cell r="J499" t="str">
            <v/>
          </cell>
          <cell r="K499" t="str">
            <v/>
          </cell>
          <cell r="L499" t="str">
            <v/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</row>
        <row r="500">
          <cell r="F500">
            <v>5</v>
          </cell>
          <cell r="H500" t="str">
            <v/>
          </cell>
          <cell r="I500" t="b">
            <v>0</v>
          </cell>
          <cell r="J500" t="str">
            <v/>
          </cell>
          <cell r="K500" t="str">
            <v/>
          </cell>
          <cell r="L500" t="str">
            <v/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</row>
        <row r="501">
          <cell r="F501">
            <v>6</v>
          </cell>
          <cell r="H501" t="str">
            <v/>
          </cell>
          <cell r="I501" t="b">
            <v>0</v>
          </cell>
          <cell r="J501" t="str">
            <v/>
          </cell>
          <cell r="K501" t="str">
            <v/>
          </cell>
          <cell r="L501" t="str">
            <v/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</row>
        <row r="502">
          <cell r="F502">
            <v>7</v>
          </cell>
          <cell r="H502" t="str">
            <v/>
          </cell>
          <cell r="I502" t="b">
            <v>0</v>
          </cell>
          <cell r="J502" t="str">
            <v/>
          </cell>
          <cell r="K502" t="str">
            <v/>
          </cell>
          <cell r="L502" t="str">
            <v/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</row>
        <row r="503">
          <cell r="F503">
            <v>8</v>
          </cell>
          <cell r="H503" t="str">
            <v/>
          </cell>
          <cell r="I503" t="b">
            <v>0</v>
          </cell>
          <cell r="J503" t="str">
            <v/>
          </cell>
          <cell r="K503" t="str">
            <v/>
          </cell>
          <cell r="L503" t="str">
            <v/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</row>
        <row r="504">
          <cell r="F504">
            <v>9</v>
          </cell>
          <cell r="H504" t="str">
            <v/>
          </cell>
          <cell r="I504" t="b">
            <v>0</v>
          </cell>
          <cell r="J504" t="str">
            <v/>
          </cell>
          <cell r="K504" t="str">
            <v/>
          </cell>
          <cell r="L504" t="str">
            <v/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</row>
        <row r="505">
          <cell r="F505">
            <v>10</v>
          </cell>
          <cell r="H505" t="str">
            <v/>
          </cell>
          <cell r="I505" t="b">
            <v>0</v>
          </cell>
          <cell r="J505" t="str">
            <v/>
          </cell>
          <cell r="K505" t="str">
            <v/>
          </cell>
          <cell r="L505" t="str">
            <v/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</row>
        <row r="506">
          <cell r="F506">
            <v>11</v>
          </cell>
          <cell r="H506" t="str">
            <v/>
          </cell>
          <cell r="I506" t="b">
            <v>0</v>
          </cell>
          <cell r="J506" t="str">
            <v/>
          </cell>
          <cell r="K506" t="str">
            <v/>
          </cell>
          <cell r="L506" t="str">
            <v/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</row>
        <row r="507">
          <cell r="F507">
            <v>12</v>
          </cell>
          <cell r="H507" t="str">
            <v/>
          </cell>
          <cell r="I507" t="b">
            <v>0</v>
          </cell>
          <cell r="J507" t="str">
            <v/>
          </cell>
          <cell r="K507" t="str">
            <v/>
          </cell>
          <cell r="L507" t="str">
            <v/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</row>
        <row r="508">
          <cell r="F508">
            <v>11</v>
          </cell>
          <cell r="H508" t="str">
            <v/>
          </cell>
          <cell r="I508" t="b">
            <v>0</v>
          </cell>
          <cell r="J508" t="str">
            <v/>
          </cell>
          <cell r="K508" t="str">
            <v/>
          </cell>
          <cell r="L508" t="str">
            <v/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</row>
        <row r="509">
          <cell r="F509">
            <v>12</v>
          </cell>
          <cell r="H509" t="str">
            <v/>
          </cell>
          <cell r="I509" t="b">
            <v>0</v>
          </cell>
          <cell r="J509" t="str">
            <v/>
          </cell>
          <cell r="K509" t="str">
            <v/>
          </cell>
          <cell r="L509" t="str">
            <v/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</row>
        <row r="510">
          <cell r="F510">
            <v>1</v>
          </cell>
          <cell r="H510" t="str">
            <v/>
          </cell>
          <cell r="I510" t="b">
            <v>0</v>
          </cell>
          <cell r="J510" t="str">
            <v/>
          </cell>
          <cell r="K510" t="str">
            <v/>
          </cell>
          <cell r="L510" t="str">
            <v/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F511">
            <v>2</v>
          </cell>
          <cell r="H511" t="str">
            <v/>
          </cell>
          <cell r="I511" t="b">
            <v>0</v>
          </cell>
          <cell r="J511" t="str">
            <v/>
          </cell>
          <cell r="K511" t="str">
            <v/>
          </cell>
          <cell r="L511" t="str">
            <v/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</row>
        <row r="512">
          <cell r="F512">
            <v>3</v>
          </cell>
          <cell r="H512" t="str">
            <v/>
          </cell>
          <cell r="I512" t="b">
            <v>0</v>
          </cell>
          <cell r="J512" t="str">
            <v/>
          </cell>
          <cell r="K512" t="str">
            <v/>
          </cell>
          <cell r="L512" t="str">
            <v/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</row>
        <row r="513">
          <cell r="F513">
            <v>4</v>
          </cell>
          <cell r="H513" t="str">
            <v/>
          </cell>
          <cell r="I513" t="b">
            <v>0</v>
          </cell>
          <cell r="J513" t="str">
            <v/>
          </cell>
          <cell r="K513" t="str">
            <v/>
          </cell>
          <cell r="L513" t="str">
            <v/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</row>
        <row r="514">
          <cell r="F514">
            <v>5</v>
          </cell>
          <cell r="H514" t="str">
            <v/>
          </cell>
          <cell r="I514" t="b">
            <v>0</v>
          </cell>
          <cell r="J514" t="str">
            <v/>
          </cell>
          <cell r="K514" t="str">
            <v/>
          </cell>
          <cell r="L514" t="str">
            <v/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</row>
        <row r="515">
          <cell r="F515">
            <v>6</v>
          </cell>
          <cell r="H515" t="str">
            <v/>
          </cell>
          <cell r="I515" t="b">
            <v>0</v>
          </cell>
          <cell r="J515" t="str">
            <v/>
          </cell>
          <cell r="K515" t="str">
            <v/>
          </cell>
          <cell r="L515" t="str">
            <v/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</row>
        <row r="516">
          <cell r="F516">
            <v>7</v>
          </cell>
          <cell r="H516" t="str">
            <v/>
          </cell>
          <cell r="I516" t="b">
            <v>0</v>
          </cell>
          <cell r="J516" t="str">
            <v/>
          </cell>
          <cell r="K516" t="str">
            <v/>
          </cell>
          <cell r="L516" t="str">
            <v/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</row>
        <row r="517">
          <cell r="F517">
            <v>8</v>
          </cell>
          <cell r="H517" t="str">
            <v/>
          </cell>
          <cell r="I517" t="b">
            <v>0</v>
          </cell>
          <cell r="J517" t="str">
            <v/>
          </cell>
          <cell r="K517" t="str">
            <v/>
          </cell>
          <cell r="L517" t="str">
            <v/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</row>
        <row r="518">
          <cell r="F518">
            <v>9</v>
          </cell>
          <cell r="H518" t="str">
            <v/>
          </cell>
          <cell r="I518" t="b">
            <v>0</v>
          </cell>
          <cell r="J518" t="str">
            <v/>
          </cell>
          <cell r="K518" t="str">
            <v/>
          </cell>
          <cell r="L518" t="str">
            <v/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</row>
        <row r="519">
          <cell r="F519">
            <v>10</v>
          </cell>
          <cell r="H519" t="str">
            <v/>
          </cell>
          <cell r="I519" t="b">
            <v>0</v>
          </cell>
          <cell r="J519" t="str">
            <v/>
          </cell>
          <cell r="K519" t="str">
            <v/>
          </cell>
          <cell r="L519" t="str">
            <v/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F520">
            <v>11</v>
          </cell>
          <cell r="H520" t="str">
            <v/>
          </cell>
          <cell r="I520" t="b">
            <v>0</v>
          </cell>
          <cell r="J520" t="str">
            <v/>
          </cell>
          <cell r="K520" t="str">
            <v/>
          </cell>
          <cell r="L520" t="str">
            <v/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F521">
            <v>12</v>
          </cell>
          <cell r="H521" t="str">
            <v/>
          </cell>
          <cell r="I521" t="b">
            <v>0</v>
          </cell>
          <cell r="J521" t="str">
            <v/>
          </cell>
          <cell r="K521" t="str">
            <v/>
          </cell>
          <cell r="L521" t="str">
            <v/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</row>
        <row r="522">
          <cell r="F522">
            <v>1</v>
          </cell>
          <cell r="H522" t="str">
            <v/>
          </cell>
          <cell r="I522" t="b">
            <v>0</v>
          </cell>
          <cell r="J522" t="str">
            <v/>
          </cell>
          <cell r="K522" t="str">
            <v/>
          </cell>
          <cell r="L522" t="str">
            <v/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</row>
        <row r="523">
          <cell r="F523">
            <v>2</v>
          </cell>
          <cell r="H523" t="str">
            <v/>
          </cell>
          <cell r="I523" t="b">
            <v>0</v>
          </cell>
          <cell r="J523" t="str">
            <v/>
          </cell>
          <cell r="K523" t="str">
            <v/>
          </cell>
          <cell r="L523" t="str">
            <v/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</row>
        <row r="524">
          <cell r="F524">
            <v>3</v>
          </cell>
          <cell r="H524" t="str">
            <v/>
          </cell>
          <cell r="I524" t="b">
            <v>0</v>
          </cell>
          <cell r="J524" t="str">
            <v/>
          </cell>
          <cell r="K524" t="str">
            <v/>
          </cell>
          <cell r="L524" t="str">
            <v/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</row>
        <row r="525">
          <cell r="F525">
            <v>4</v>
          </cell>
          <cell r="H525" t="str">
            <v/>
          </cell>
          <cell r="I525" t="b">
            <v>0</v>
          </cell>
          <cell r="J525" t="str">
            <v/>
          </cell>
          <cell r="K525" t="str">
            <v/>
          </cell>
          <cell r="L525" t="str">
            <v/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</row>
        <row r="526">
          <cell r="F526">
            <v>5</v>
          </cell>
          <cell r="H526" t="str">
            <v/>
          </cell>
          <cell r="I526" t="b">
            <v>0</v>
          </cell>
          <cell r="J526" t="str">
            <v/>
          </cell>
          <cell r="K526" t="str">
            <v/>
          </cell>
          <cell r="L526" t="str">
            <v/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</row>
        <row r="527">
          <cell r="F527">
            <v>6</v>
          </cell>
          <cell r="H527" t="str">
            <v/>
          </cell>
          <cell r="I527" t="b">
            <v>0</v>
          </cell>
          <cell r="J527" t="str">
            <v/>
          </cell>
          <cell r="K527" t="str">
            <v/>
          </cell>
          <cell r="L527" t="str">
            <v/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</row>
        <row r="528">
          <cell r="F528">
            <v>7</v>
          </cell>
          <cell r="H528" t="str">
            <v/>
          </cell>
          <cell r="I528" t="b">
            <v>0</v>
          </cell>
          <cell r="J528" t="str">
            <v/>
          </cell>
          <cell r="K528" t="str">
            <v/>
          </cell>
          <cell r="L528" t="str">
            <v/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</row>
        <row r="529">
          <cell r="F529">
            <v>8</v>
          </cell>
          <cell r="H529" t="str">
            <v/>
          </cell>
          <cell r="I529" t="b">
            <v>0</v>
          </cell>
          <cell r="J529" t="str">
            <v/>
          </cell>
          <cell r="K529" t="str">
            <v/>
          </cell>
          <cell r="L529" t="str">
            <v/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</row>
        <row r="530">
          <cell r="F530">
            <v>9</v>
          </cell>
          <cell r="H530" t="str">
            <v/>
          </cell>
          <cell r="I530" t="b">
            <v>0</v>
          </cell>
          <cell r="J530" t="str">
            <v/>
          </cell>
          <cell r="K530" t="str">
            <v/>
          </cell>
          <cell r="L530" t="str">
            <v/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</row>
        <row r="531">
          <cell r="F531">
            <v>10</v>
          </cell>
          <cell r="H531" t="str">
            <v/>
          </cell>
          <cell r="I531" t="b">
            <v>0</v>
          </cell>
          <cell r="J531" t="str">
            <v/>
          </cell>
          <cell r="K531" t="str">
            <v/>
          </cell>
          <cell r="L531" t="str">
            <v/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</row>
        <row r="532">
          <cell r="F532">
            <v>11</v>
          </cell>
          <cell r="H532" t="str">
            <v/>
          </cell>
          <cell r="I532" t="b">
            <v>0</v>
          </cell>
          <cell r="J532" t="str">
            <v/>
          </cell>
          <cell r="K532" t="str">
            <v/>
          </cell>
          <cell r="L532" t="str">
            <v/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</row>
        <row r="533">
          <cell r="F533">
            <v>12</v>
          </cell>
          <cell r="H533" t="str">
            <v/>
          </cell>
          <cell r="I533" t="b">
            <v>0</v>
          </cell>
          <cell r="J533" t="str">
            <v/>
          </cell>
          <cell r="K533" t="str">
            <v/>
          </cell>
          <cell r="L533" t="str">
            <v/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</row>
        <row r="534">
          <cell r="F534">
            <v>11</v>
          </cell>
          <cell r="H534" t="str">
            <v/>
          </cell>
          <cell r="I534" t="b">
            <v>0</v>
          </cell>
          <cell r="J534" t="str">
            <v/>
          </cell>
          <cell r="K534" t="str">
            <v/>
          </cell>
          <cell r="L534" t="str">
            <v/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</row>
        <row r="535">
          <cell r="F535">
            <v>12</v>
          </cell>
          <cell r="H535" t="str">
            <v/>
          </cell>
          <cell r="I535" t="b">
            <v>0</v>
          </cell>
          <cell r="J535" t="str">
            <v/>
          </cell>
          <cell r="K535" t="str">
            <v/>
          </cell>
          <cell r="L535" t="str">
            <v/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</row>
        <row r="536">
          <cell r="F536">
            <v>1</v>
          </cell>
          <cell r="H536" t="str">
            <v/>
          </cell>
          <cell r="I536" t="b">
            <v>0</v>
          </cell>
          <cell r="J536" t="str">
            <v/>
          </cell>
          <cell r="K536" t="str">
            <v/>
          </cell>
          <cell r="L536" t="str">
            <v/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</row>
        <row r="537">
          <cell r="F537">
            <v>2</v>
          </cell>
          <cell r="H537" t="str">
            <v/>
          </cell>
          <cell r="I537" t="b">
            <v>0</v>
          </cell>
          <cell r="J537" t="str">
            <v/>
          </cell>
          <cell r="K537" t="str">
            <v/>
          </cell>
          <cell r="L537" t="str">
            <v/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</row>
        <row r="538">
          <cell r="F538">
            <v>3</v>
          </cell>
          <cell r="H538" t="str">
            <v/>
          </cell>
          <cell r="I538" t="b">
            <v>0</v>
          </cell>
          <cell r="J538" t="str">
            <v/>
          </cell>
          <cell r="K538" t="str">
            <v/>
          </cell>
          <cell r="L538" t="str">
            <v/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</row>
        <row r="539">
          <cell r="F539">
            <v>4</v>
          </cell>
          <cell r="H539" t="str">
            <v/>
          </cell>
          <cell r="I539" t="b">
            <v>0</v>
          </cell>
          <cell r="J539" t="str">
            <v/>
          </cell>
          <cell r="K539" t="str">
            <v/>
          </cell>
          <cell r="L539" t="str">
            <v/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</row>
        <row r="540">
          <cell r="F540">
            <v>5</v>
          </cell>
          <cell r="H540" t="str">
            <v/>
          </cell>
          <cell r="I540" t="b">
            <v>0</v>
          </cell>
          <cell r="J540" t="str">
            <v/>
          </cell>
          <cell r="K540" t="str">
            <v/>
          </cell>
          <cell r="L540" t="str">
            <v/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</row>
        <row r="541">
          <cell r="F541">
            <v>6</v>
          </cell>
          <cell r="H541" t="str">
            <v/>
          </cell>
          <cell r="I541" t="b">
            <v>0</v>
          </cell>
          <cell r="J541" t="str">
            <v/>
          </cell>
          <cell r="K541" t="str">
            <v/>
          </cell>
          <cell r="L541" t="str">
            <v/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</row>
        <row r="542">
          <cell r="F542">
            <v>7</v>
          </cell>
          <cell r="H542" t="str">
            <v/>
          </cell>
          <cell r="I542" t="b">
            <v>0</v>
          </cell>
          <cell r="J542" t="str">
            <v/>
          </cell>
          <cell r="K542" t="str">
            <v/>
          </cell>
          <cell r="L542" t="str">
            <v/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</row>
        <row r="543">
          <cell r="F543">
            <v>8</v>
          </cell>
          <cell r="H543" t="str">
            <v/>
          </cell>
          <cell r="I543" t="b">
            <v>0</v>
          </cell>
          <cell r="J543" t="str">
            <v/>
          </cell>
          <cell r="K543" t="str">
            <v/>
          </cell>
          <cell r="L543" t="str">
            <v/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</row>
        <row r="544">
          <cell r="F544">
            <v>9</v>
          </cell>
          <cell r="H544" t="str">
            <v/>
          </cell>
          <cell r="I544" t="b">
            <v>0</v>
          </cell>
          <cell r="J544" t="str">
            <v/>
          </cell>
          <cell r="K544" t="str">
            <v/>
          </cell>
          <cell r="L544" t="str">
            <v/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</row>
        <row r="545">
          <cell r="F545">
            <v>10</v>
          </cell>
          <cell r="H545" t="str">
            <v/>
          </cell>
          <cell r="I545" t="b">
            <v>0</v>
          </cell>
          <cell r="J545" t="str">
            <v/>
          </cell>
          <cell r="K545" t="str">
            <v/>
          </cell>
          <cell r="L545" t="str">
            <v/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</row>
        <row r="546">
          <cell r="F546">
            <v>11</v>
          </cell>
          <cell r="H546" t="str">
            <v/>
          </cell>
          <cell r="I546" t="b">
            <v>0</v>
          </cell>
          <cell r="J546" t="str">
            <v/>
          </cell>
          <cell r="K546" t="str">
            <v/>
          </cell>
          <cell r="L546" t="str">
            <v/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F547">
            <v>12</v>
          </cell>
          <cell r="H547" t="str">
            <v/>
          </cell>
          <cell r="I547" t="b">
            <v>0</v>
          </cell>
          <cell r="J547" t="str">
            <v/>
          </cell>
          <cell r="K547" t="str">
            <v/>
          </cell>
          <cell r="L547" t="str">
            <v/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F548">
            <v>1</v>
          </cell>
          <cell r="H548" t="str">
            <v/>
          </cell>
          <cell r="I548" t="b">
            <v>0</v>
          </cell>
          <cell r="J548" t="str">
            <v/>
          </cell>
          <cell r="K548" t="str">
            <v/>
          </cell>
          <cell r="L548" t="str">
            <v/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</row>
        <row r="549">
          <cell r="F549">
            <v>2</v>
          </cell>
          <cell r="H549" t="str">
            <v/>
          </cell>
          <cell r="I549" t="b">
            <v>0</v>
          </cell>
          <cell r="J549" t="str">
            <v/>
          </cell>
          <cell r="K549" t="str">
            <v/>
          </cell>
          <cell r="L549" t="str">
            <v/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</row>
        <row r="550">
          <cell r="F550">
            <v>3</v>
          </cell>
          <cell r="H550" t="str">
            <v/>
          </cell>
          <cell r="I550" t="b">
            <v>0</v>
          </cell>
          <cell r="J550" t="str">
            <v/>
          </cell>
          <cell r="K550" t="str">
            <v/>
          </cell>
          <cell r="L550" t="str">
            <v/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</row>
        <row r="551">
          <cell r="F551">
            <v>4</v>
          </cell>
          <cell r="H551" t="str">
            <v/>
          </cell>
          <cell r="I551" t="b">
            <v>0</v>
          </cell>
          <cell r="J551" t="str">
            <v/>
          </cell>
          <cell r="K551" t="str">
            <v/>
          </cell>
          <cell r="L551" t="str">
            <v/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</row>
        <row r="552">
          <cell r="F552">
            <v>5</v>
          </cell>
          <cell r="H552" t="str">
            <v/>
          </cell>
          <cell r="I552" t="b">
            <v>0</v>
          </cell>
          <cell r="J552" t="str">
            <v/>
          </cell>
          <cell r="K552" t="str">
            <v/>
          </cell>
          <cell r="L552" t="str">
            <v/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</row>
        <row r="553">
          <cell r="F553">
            <v>6</v>
          </cell>
          <cell r="H553" t="str">
            <v/>
          </cell>
          <cell r="I553" t="b">
            <v>0</v>
          </cell>
          <cell r="J553" t="str">
            <v/>
          </cell>
          <cell r="K553" t="str">
            <v/>
          </cell>
          <cell r="L553" t="str">
            <v/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</row>
        <row r="554">
          <cell r="F554">
            <v>7</v>
          </cell>
          <cell r="H554" t="str">
            <v/>
          </cell>
          <cell r="I554" t="b">
            <v>0</v>
          </cell>
          <cell r="J554" t="str">
            <v/>
          </cell>
          <cell r="K554" t="str">
            <v/>
          </cell>
          <cell r="L554" t="str">
            <v/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</row>
        <row r="555">
          <cell r="F555">
            <v>8</v>
          </cell>
          <cell r="H555" t="str">
            <v/>
          </cell>
          <cell r="I555" t="b">
            <v>0</v>
          </cell>
          <cell r="J555" t="str">
            <v/>
          </cell>
          <cell r="K555" t="str">
            <v/>
          </cell>
          <cell r="L555" t="str">
            <v/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</row>
        <row r="556">
          <cell r="F556">
            <v>9</v>
          </cell>
          <cell r="H556" t="str">
            <v/>
          </cell>
          <cell r="I556" t="b">
            <v>0</v>
          </cell>
          <cell r="J556" t="str">
            <v/>
          </cell>
          <cell r="K556" t="str">
            <v/>
          </cell>
          <cell r="L556" t="str">
            <v/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</row>
        <row r="557">
          <cell r="F557">
            <v>10</v>
          </cell>
          <cell r="H557" t="str">
            <v/>
          </cell>
          <cell r="I557" t="b">
            <v>0</v>
          </cell>
          <cell r="J557" t="str">
            <v/>
          </cell>
          <cell r="K557" t="str">
            <v/>
          </cell>
          <cell r="L557" t="str">
            <v/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</row>
        <row r="558">
          <cell r="F558">
            <v>11</v>
          </cell>
          <cell r="H558" t="str">
            <v/>
          </cell>
          <cell r="I558" t="b">
            <v>0</v>
          </cell>
          <cell r="J558" t="str">
            <v/>
          </cell>
          <cell r="K558" t="str">
            <v/>
          </cell>
          <cell r="L558" t="str">
            <v/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F559">
            <v>12</v>
          </cell>
          <cell r="H559" t="str">
            <v/>
          </cell>
          <cell r="I559" t="b">
            <v>0</v>
          </cell>
          <cell r="J559" t="str">
            <v/>
          </cell>
          <cell r="K559" t="str">
            <v/>
          </cell>
          <cell r="L559" t="str">
            <v/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</row>
        <row r="560">
          <cell r="F560">
            <v>1</v>
          </cell>
          <cell r="H560" t="str">
            <v/>
          </cell>
          <cell r="I560" t="b">
            <v>0</v>
          </cell>
          <cell r="J560" t="str">
            <v/>
          </cell>
          <cell r="K560" t="str">
            <v/>
          </cell>
          <cell r="L560" t="str">
            <v/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</row>
        <row r="561">
          <cell r="F561">
            <v>2</v>
          </cell>
          <cell r="H561" t="str">
            <v/>
          </cell>
          <cell r="I561" t="b">
            <v>0</v>
          </cell>
          <cell r="J561" t="str">
            <v/>
          </cell>
          <cell r="K561" t="str">
            <v/>
          </cell>
          <cell r="L561" t="str">
            <v/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F562">
            <v>3</v>
          </cell>
          <cell r="H562" t="str">
            <v/>
          </cell>
          <cell r="I562" t="b">
            <v>0</v>
          </cell>
          <cell r="J562" t="str">
            <v/>
          </cell>
          <cell r="K562" t="str">
            <v/>
          </cell>
          <cell r="L562" t="str">
            <v/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</row>
        <row r="563">
          <cell r="F563">
            <v>4</v>
          </cell>
          <cell r="H563" t="str">
            <v/>
          </cell>
          <cell r="I563" t="b">
            <v>0</v>
          </cell>
          <cell r="J563" t="str">
            <v/>
          </cell>
          <cell r="K563" t="str">
            <v/>
          </cell>
          <cell r="L563" t="str">
            <v/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</row>
        <row r="564">
          <cell r="F564">
            <v>5</v>
          </cell>
          <cell r="H564" t="str">
            <v/>
          </cell>
          <cell r="I564" t="b">
            <v>0</v>
          </cell>
          <cell r="J564" t="str">
            <v/>
          </cell>
          <cell r="K564" t="str">
            <v/>
          </cell>
          <cell r="L564" t="str">
            <v/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</row>
        <row r="565">
          <cell r="F565">
            <v>6</v>
          </cell>
          <cell r="H565" t="str">
            <v/>
          </cell>
          <cell r="I565" t="b">
            <v>0</v>
          </cell>
          <cell r="J565" t="str">
            <v/>
          </cell>
          <cell r="K565" t="str">
            <v/>
          </cell>
          <cell r="L565" t="str">
            <v/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</row>
        <row r="566">
          <cell r="F566">
            <v>7</v>
          </cell>
          <cell r="H566" t="str">
            <v/>
          </cell>
          <cell r="I566" t="b">
            <v>0</v>
          </cell>
          <cell r="J566" t="str">
            <v/>
          </cell>
          <cell r="K566" t="str">
            <v/>
          </cell>
          <cell r="L566" t="str">
            <v/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F567">
            <v>8</v>
          </cell>
          <cell r="H567" t="str">
            <v/>
          </cell>
          <cell r="I567" t="b">
            <v>0</v>
          </cell>
          <cell r="J567" t="str">
            <v/>
          </cell>
          <cell r="K567" t="str">
            <v/>
          </cell>
          <cell r="L567" t="str">
            <v/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F568">
            <v>9</v>
          </cell>
          <cell r="H568" t="str">
            <v/>
          </cell>
          <cell r="I568" t="b">
            <v>0</v>
          </cell>
          <cell r="J568" t="str">
            <v/>
          </cell>
          <cell r="K568" t="str">
            <v/>
          </cell>
          <cell r="L568" t="str">
            <v/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</row>
        <row r="569">
          <cell r="F569">
            <v>10</v>
          </cell>
          <cell r="H569" t="str">
            <v/>
          </cell>
          <cell r="I569" t="b">
            <v>0</v>
          </cell>
          <cell r="J569" t="str">
            <v/>
          </cell>
          <cell r="K569" t="str">
            <v/>
          </cell>
          <cell r="L569" t="str">
            <v/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</row>
        <row r="570">
          <cell r="F570">
            <v>11</v>
          </cell>
          <cell r="H570" t="str">
            <v/>
          </cell>
          <cell r="I570" t="b">
            <v>0</v>
          </cell>
          <cell r="J570" t="str">
            <v/>
          </cell>
          <cell r="K570" t="str">
            <v/>
          </cell>
          <cell r="L570" t="str">
            <v/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</row>
        <row r="571">
          <cell r="F571">
            <v>12</v>
          </cell>
          <cell r="H571" t="str">
            <v/>
          </cell>
          <cell r="I571" t="b">
            <v>0</v>
          </cell>
          <cell r="J571" t="str">
            <v/>
          </cell>
          <cell r="K571" t="str">
            <v/>
          </cell>
          <cell r="L571" t="str">
            <v/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</row>
        <row r="572">
          <cell r="F572">
            <v>1</v>
          </cell>
          <cell r="H572" t="str">
            <v/>
          </cell>
          <cell r="I572" t="b">
            <v>0</v>
          </cell>
          <cell r="J572" t="str">
            <v/>
          </cell>
          <cell r="K572" t="str">
            <v/>
          </cell>
          <cell r="L572" t="str">
            <v/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</row>
        <row r="573">
          <cell r="F573">
            <v>2</v>
          </cell>
          <cell r="H573" t="str">
            <v/>
          </cell>
          <cell r="I573" t="b">
            <v>0</v>
          </cell>
          <cell r="J573" t="str">
            <v/>
          </cell>
          <cell r="K573" t="str">
            <v/>
          </cell>
          <cell r="L573" t="str">
            <v/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</row>
        <row r="574">
          <cell r="F574">
            <v>3</v>
          </cell>
          <cell r="H574" t="str">
            <v/>
          </cell>
          <cell r="I574" t="b">
            <v>0</v>
          </cell>
          <cell r="J574" t="str">
            <v/>
          </cell>
          <cell r="K574" t="str">
            <v/>
          </cell>
          <cell r="L574" t="str">
            <v/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</row>
        <row r="575">
          <cell r="F575">
            <v>4</v>
          </cell>
          <cell r="H575" t="str">
            <v/>
          </cell>
          <cell r="I575" t="b">
            <v>0</v>
          </cell>
          <cell r="J575" t="str">
            <v/>
          </cell>
          <cell r="K575" t="str">
            <v/>
          </cell>
          <cell r="L575" t="str">
            <v/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</row>
        <row r="576">
          <cell r="F576">
            <v>5</v>
          </cell>
          <cell r="H576" t="str">
            <v/>
          </cell>
          <cell r="I576" t="b">
            <v>0</v>
          </cell>
          <cell r="J576" t="str">
            <v/>
          </cell>
          <cell r="K576" t="str">
            <v/>
          </cell>
          <cell r="L576" t="str">
            <v/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</row>
        <row r="577">
          <cell r="F577">
            <v>6</v>
          </cell>
          <cell r="H577" t="str">
            <v/>
          </cell>
          <cell r="I577" t="b">
            <v>0</v>
          </cell>
          <cell r="J577" t="str">
            <v/>
          </cell>
          <cell r="K577" t="str">
            <v/>
          </cell>
          <cell r="L577" t="str">
            <v/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</row>
        <row r="578">
          <cell r="F578">
            <v>7</v>
          </cell>
          <cell r="H578" t="str">
            <v/>
          </cell>
          <cell r="I578" t="b">
            <v>0</v>
          </cell>
          <cell r="J578" t="str">
            <v/>
          </cell>
          <cell r="K578" t="str">
            <v/>
          </cell>
          <cell r="L578" t="str">
            <v/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</row>
        <row r="579">
          <cell r="F579">
            <v>8</v>
          </cell>
          <cell r="H579" t="str">
            <v/>
          </cell>
          <cell r="I579" t="b">
            <v>0</v>
          </cell>
          <cell r="J579" t="str">
            <v/>
          </cell>
          <cell r="K579" t="str">
            <v/>
          </cell>
          <cell r="L579" t="str">
            <v/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</row>
        <row r="580">
          <cell r="F580">
            <v>9</v>
          </cell>
          <cell r="H580" t="str">
            <v/>
          </cell>
          <cell r="I580" t="b">
            <v>0</v>
          </cell>
          <cell r="J580" t="str">
            <v/>
          </cell>
          <cell r="K580" t="str">
            <v/>
          </cell>
          <cell r="L580" t="str">
            <v/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</row>
        <row r="581">
          <cell r="F581">
            <v>10</v>
          </cell>
          <cell r="H581" t="str">
            <v/>
          </cell>
          <cell r="I581" t="b">
            <v>0</v>
          </cell>
          <cell r="J581" t="str">
            <v/>
          </cell>
          <cell r="K581" t="str">
            <v/>
          </cell>
          <cell r="L581" t="str">
            <v/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</row>
        <row r="582">
          <cell r="F582">
            <v>11</v>
          </cell>
          <cell r="H582" t="str">
            <v/>
          </cell>
          <cell r="I582" t="b">
            <v>0</v>
          </cell>
          <cell r="J582" t="str">
            <v/>
          </cell>
          <cell r="K582" t="str">
            <v/>
          </cell>
          <cell r="L582" t="str">
            <v/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</row>
        <row r="583">
          <cell r="F583">
            <v>12</v>
          </cell>
          <cell r="H583" t="str">
            <v/>
          </cell>
          <cell r="I583" t="b">
            <v>0</v>
          </cell>
          <cell r="J583" t="str">
            <v/>
          </cell>
          <cell r="K583" t="str">
            <v/>
          </cell>
          <cell r="L583" t="str">
            <v/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</row>
        <row r="584">
          <cell r="F584">
            <v>1</v>
          </cell>
          <cell r="H584" t="str">
            <v/>
          </cell>
          <cell r="I584" t="b">
            <v>0</v>
          </cell>
          <cell r="J584" t="str">
            <v/>
          </cell>
          <cell r="K584" t="str">
            <v/>
          </cell>
          <cell r="L584" t="str">
            <v/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</row>
        <row r="585">
          <cell r="F585">
            <v>2</v>
          </cell>
          <cell r="H585" t="str">
            <v/>
          </cell>
          <cell r="I585" t="b">
            <v>0</v>
          </cell>
          <cell r="J585" t="str">
            <v/>
          </cell>
          <cell r="K585" t="str">
            <v/>
          </cell>
          <cell r="L585" t="str">
            <v/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</row>
        <row r="586">
          <cell r="F586">
            <v>3</v>
          </cell>
          <cell r="H586" t="str">
            <v/>
          </cell>
          <cell r="I586" t="b">
            <v>0</v>
          </cell>
          <cell r="J586" t="str">
            <v/>
          </cell>
          <cell r="K586" t="str">
            <v/>
          </cell>
          <cell r="L586" t="str">
            <v/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</row>
        <row r="587">
          <cell r="F587">
            <v>4</v>
          </cell>
          <cell r="H587" t="str">
            <v/>
          </cell>
          <cell r="I587" t="b">
            <v>0</v>
          </cell>
          <cell r="J587" t="str">
            <v/>
          </cell>
          <cell r="K587" t="str">
            <v/>
          </cell>
          <cell r="L587" t="str">
            <v/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</row>
        <row r="588">
          <cell r="F588">
            <v>5</v>
          </cell>
          <cell r="H588" t="str">
            <v/>
          </cell>
          <cell r="I588" t="b">
            <v>0</v>
          </cell>
          <cell r="J588" t="str">
            <v/>
          </cell>
          <cell r="K588" t="str">
            <v/>
          </cell>
          <cell r="L588" t="str">
            <v/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</row>
        <row r="589">
          <cell r="F589">
            <v>6</v>
          </cell>
          <cell r="H589" t="str">
            <v/>
          </cell>
          <cell r="I589" t="b">
            <v>0</v>
          </cell>
          <cell r="J589" t="str">
            <v/>
          </cell>
          <cell r="K589" t="str">
            <v/>
          </cell>
          <cell r="L589" t="str">
            <v/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</row>
        <row r="590">
          <cell r="F590">
            <v>7</v>
          </cell>
          <cell r="H590" t="str">
            <v/>
          </cell>
          <cell r="I590" t="b">
            <v>0</v>
          </cell>
          <cell r="J590" t="str">
            <v/>
          </cell>
          <cell r="K590" t="str">
            <v/>
          </cell>
          <cell r="L590" t="str">
            <v/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</row>
        <row r="591">
          <cell r="F591">
            <v>8</v>
          </cell>
          <cell r="H591" t="str">
            <v/>
          </cell>
          <cell r="I591" t="b">
            <v>0</v>
          </cell>
          <cell r="J591" t="str">
            <v/>
          </cell>
          <cell r="K591" t="str">
            <v/>
          </cell>
          <cell r="L591" t="str">
            <v/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</row>
        <row r="592">
          <cell r="F592">
            <v>9</v>
          </cell>
          <cell r="H592" t="str">
            <v/>
          </cell>
          <cell r="I592" t="b">
            <v>0</v>
          </cell>
          <cell r="J592" t="str">
            <v/>
          </cell>
          <cell r="K592" t="str">
            <v/>
          </cell>
          <cell r="L592" t="str">
            <v/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</row>
        <row r="593">
          <cell r="F593">
            <v>10</v>
          </cell>
          <cell r="H593" t="str">
            <v/>
          </cell>
          <cell r="I593" t="b">
            <v>0</v>
          </cell>
          <cell r="J593" t="str">
            <v/>
          </cell>
          <cell r="K593" t="str">
            <v/>
          </cell>
          <cell r="L593" t="str">
            <v/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</row>
        <row r="594">
          <cell r="F594">
            <v>11</v>
          </cell>
          <cell r="H594" t="str">
            <v/>
          </cell>
          <cell r="I594" t="b">
            <v>0</v>
          </cell>
          <cell r="J594" t="str">
            <v/>
          </cell>
          <cell r="K594" t="str">
            <v/>
          </cell>
          <cell r="L594" t="str">
            <v/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</row>
        <row r="595">
          <cell r="F595">
            <v>12</v>
          </cell>
          <cell r="H595" t="str">
            <v/>
          </cell>
          <cell r="I595" t="b">
            <v>0</v>
          </cell>
          <cell r="J595" t="str">
            <v/>
          </cell>
          <cell r="K595" t="str">
            <v/>
          </cell>
          <cell r="L595" t="str">
            <v/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</row>
        <row r="596">
          <cell r="F596">
            <v>1</v>
          </cell>
          <cell r="H596" t="str">
            <v/>
          </cell>
          <cell r="I596" t="b">
            <v>0</v>
          </cell>
          <cell r="J596" t="str">
            <v/>
          </cell>
          <cell r="K596" t="str">
            <v/>
          </cell>
          <cell r="L596" t="str">
            <v/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</row>
        <row r="597">
          <cell r="F597">
            <v>2</v>
          </cell>
          <cell r="H597" t="str">
            <v/>
          </cell>
          <cell r="I597" t="b">
            <v>0</v>
          </cell>
          <cell r="J597" t="str">
            <v/>
          </cell>
          <cell r="K597" t="str">
            <v/>
          </cell>
          <cell r="L597" t="str">
            <v/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</row>
        <row r="598">
          <cell r="F598">
            <v>3</v>
          </cell>
          <cell r="H598" t="str">
            <v/>
          </cell>
          <cell r="I598" t="b">
            <v>0</v>
          </cell>
          <cell r="J598" t="str">
            <v/>
          </cell>
          <cell r="K598" t="str">
            <v/>
          </cell>
          <cell r="L598" t="str">
            <v/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</row>
        <row r="599">
          <cell r="F599">
            <v>4</v>
          </cell>
          <cell r="H599" t="str">
            <v/>
          </cell>
          <cell r="I599" t="b">
            <v>0</v>
          </cell>
          <cell r="J599" t="str">
            <v/>
          </cell>
          <cell r="K599" t="str">
            <v/>
          </cell>
          <cell r="L599" t="str">
            <v/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</row>
        <row r="600">
          <cell r="F600">
            <v>5</v>
          </cell>
          <cell r="H600" t="str">
            <v/>
          </cell>
          <cell r="I600" t="b">
            <v>0</v>
          </cell>
          <cell r="J600" t="str">
            <v/>
          </cell>
          <cell r="K600" t="str">
            <v/>
          </cell>
          <cell r="L600" t="str">
            <v/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</row>
        <row r="601">
          <cell r="F601">
            <v>6</v>
          </cell>
          <cell r="H601" t="str">
            <v/>
          </cell>
          <cell r="I601" t="b">
            <v>0</v>
          </cell>
          <cell r="J601" t="str">
            <v/>
          </cell>
          <cell r="K601" t="str">
            <v/>
          </cell>
          <cell r="L601" t="str">
            <v/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</row>
        <row r="602">
          <cell r="F602">
            <v>7</v>
          </cell>
          <cell r="H602" t="str">
            <v/>
          </cell>
          <cell r="I602" t="b">
            <v>0</v>
          </cell>
          <cell r="J602" t="str">
            <v/>
          </cell>
          <cell r="K602" t="str">
            <v/>
          </cell>
          <cell r="L602" t="str">
            <v/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</row>
        <row r="603">
          <cell r="F603">
            <v>8</v>
          </cell>
          <cell r="H603" t="str">
            <v/>
          </cell>
          <cell r="I603" t="b">
            <v>0</v>
          </cell>
          <cell r="J603" t="str">
            <v/>
          </cell>
          <cell r="K603" t="str">
            <v/>
          </cell>
          <cell r="L603" t="str">
            <v/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</row>
        <row r="604">
          <cell r="F604">
            <v>9</v>
          </cell>
          <cell r="H604" t="str">
            <v/>
          </cell>
          <cell r="I604" t="b">
            <v>0</v>
          </cell>
          <cell r="J604" t="str">
            <v/>
          </cell>
          <cell r="K604" t="str">
            <v/>
          </cell>
          <cell r="L604" t="str">
            <v/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</row>
        <row r="605">
          <cell r="F605">
            <v>10</v>
          </cell>
          <cell r="H605" t="str">
            <v/>
          </cell>
          <cell r="I605" t="b">
            <v>0</v>
          </cell>
          <cell r="J605" t="str">
            <v/>
          </cell>
          <cell r="K605" t="str">
            <v/>
          </cell>
          <cell r="L605" t="str">
            <v/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</row>
        <row r="606">
          <cell r="F606">
            <v>11</v>
          </cell>
          <cell r="H606" t="str">
            <v/>
          </cell>
          <cell r="I606" t="b">
            <v>0</v>
          </cell>
          <cell r="J606" t="str">
            <v/>
          </cell>
          <cell r="K606" t="str">
            <v/>
          </cell>
          <cell r="L606" t="str">
            <v/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</row>
        <row r="607">
          <cell r="F607">
            <v>12</v>
          </cell>
          <cell r="H607" t="str">
            <v/>
          </cell>
          <cell r="I607" t="b">
            <v>0</v>
          </cell>
          <cell r="J607" t="str">
            <v/>
          </cell>
          <cell r="K607" t="str">
            <v/>
          </cell>
          <cell r="L607" t="str">
            <v/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8"/>
  <sheetViews>
    <sheetView tabSelected="1" workbookViewId="0"/>
  </sheetViews>
  <sheetFormatPr defaultRowHeight="15" x14ac:dyDescent="0.25"/>
  <cols>
    <col min="2" max="2" width="24.5703125" customWidth="1"/>
    <col min="3" max="3" width="7.140625" customWidth="1"/>
  </cols>
  <sheetData>
    <row r="1" spans="1:5" x14ac:dyDescent="0.25">
      <c r="A1" s="40" t="s">
        <v>691</v>
      </c>
    </row>
    <row r="3" spans="1:5" x14ac:dyDescent="0.25">
      <c r="A3" s="40" t="s">
        <v>172</v>
      </c>
    </row>
    <row r="5" spans="1:5" x14ac:dyDescent="0.25">
      <c r="A5" s="3" t="s">
        <v>102</v>
      </c>
      <c r="B5" s="2"/>
      <c r="C5" s="2"/>
      <c r="D5" s="2"/>
    </row>
    <row r="6" spans="1:5" x14ac:dyDescent="0.25">
      <c r="B6" s="4" t="s">
        <v>3</v>
      </c>
      <c r="C6" s="4" t="s">
        <v>196</v>
      </c>
      <c r="D6" s="2"/>
    </row>
    <row r="7" spans="1:5" x14ac:dyDescent="0.25">
      <c r="A7" s="8" t="s">
        <v>5</v>
      </c>
      <c r="B7" s="4" t="s">
        <v>197</v>
      </c>
      <c r="C7" s="4" t="s">
        <v>15</v>
      </c>
      <c r="D7" s="8" t="s">
        <v>198</v>
      </c>
      <c r="E7" s="4" t="s">
        <v>143</v>
      </c>
    </row>
    <row r="8" spans="1:5" x14ac:dyDescent="0.25">
      <c r="A8" s="8" t="s">
        <v>9</v>
      </c>
      <c r="B8" s="4" t="s">
        <v>199</v>
      </c>
      <c r="C8" s="4" t="s">
        <v>15</v>
      </c>
      <c r="D8" s="8" t="s">
        <v>200</v>
      </c>
    </row>
    <row r="9" spans="1:5" x14ac:dyDescent="0.25">
      <c r="A9" s="8" t="s">
        <v>13</v>
      </c>
      <c r="B9" s="4" t="s">
        <v>201</v>
      </c>
      <c r="C9" s="4" t="s">
        <v>15</v>
      </c>
      <c r="D9" s="8" t="s">
        <v>202</v>
      </c>
    </row>
    <row r="10" spans="1:5" x14ac:dyDescent="0.25">
      <c r="A10" s="8" t="s">
        <v>17</v>
      </c>
      <c r="B10" s="4" t="s">
        <v>203</v>
      </c>
      <c r="C10" s="4" t="s">
        <v>25</v>
      </c>
      <c r="D10" s="8" t="s">
        <v>204</v>
      </c>
    </row>
    <row r="11" spans="1:5" x14ac:dyDescent="0.25">
      <c r="A11" s="8" t="s">
        <v>20</v>
      </c>
      <c r="B11" s="4" t="s">
        <v>205</v>
      </c>
      <c r="C11" s="4" t="s">
        <v>87</v>
      </c>
      <c r="D11" s="8" t="s">
        <v>206</v>
      </c>
    </row>
    <row r="12" spans="1:5" x14ac:dyDescent="0.25">
      <c r="A12" s="8" t="s">
        <v>23</v>
      </c>
      <c r="B12" s="4" t="s">
        <v>207</v>
      </c>
      <c r="C12" s="4" t="s">
        <v>50</v>
      </c>
      <c r="D12" s="8" t="s">
        <v>208</v>
      </c>
    </row>
    <row r="13" spans="1:5" x14ac:dyDescent="0.25">
      <c r="A13" s="8" t="s">
        <v>56</v>
      </c>
      <c r="B13" s="4" t="s">
        <v>209</v>
      </c>
      <c r="C13" s="4" t="s">
        <v>87</v>
      </c>
      <c r="D13" s="8" t="s">
        <v>210</v>
      </c>
    </row>
    <row r="14" spans="1:5" x14ac:dyDescent="0.25">
      <c r="A14" s="8"/>
      <c r="B14" s="4"/>
      <c r="C14" s="2"/>
      <c r="D14" s="8"/>
    </row>
    <row r="15" spans="1:5" x14ac:dyDescent="0.25">
      <c r="A15" s="11"/>
      <c r="B15" s="4" t="s">
        <v>27</v>
      </c>
      <c r="C15" s="4" t="s">
        <v>196</v>
      </c>
      <c r="D15" s="12"/>
    </row>
    <row r="16" spans="1:5" x14ac:dyDescent="0.25">
      <c r="A16" s="8" t="s">
        <v>5</v>
      </c>
      <c r="B16" s="4" t="s">
        <v>211</v>
      </c>
      <c r="C16" s="4" t="s">
        <v>87</v>
      </c>
      <c r="D16" s="8" t="s">
        <v>212</v>
      </c>
      <c r="E16" s="4" t="s">
        <v>143</v>
      </c>
    </row>
    <row r="17" spans="1:5" x14ac:dyDescent="0.25">
      <c r="A17" s="8" t="s">
        <v>9</v>
      </c>
      <c r="B17" s="4" t="s">
        <v>213</v>
      </c>
      <c r="C17" s="4" t="s">
        <v>15</v>
      </c>
      <c r="D17" s="8" t="s">
        <v>214</v>
      </c>
    </row>
    <row r="18" spans="1:5" x14ac:dyDescent="0.25">
      <c r="A18" s="8" t="s">
        <v>13</v>
      </c>
      <c r="B18" s="4" t="s">
        <v>215</v>
      </c>
      <c r="C18" s="4" t="s">
        <v>11</v>
      </c>
      <c r="D18" s="8" t="s">
        <v>216</v>
      </c>
    </row>
    <row r="19" spans="1:5" x14ac:dyDescent="0.25">
      <c r="A19" s="8" t="s">
        <v>17</v>
      </c>
      <c r="B19" s="4" t="s">
        <v>217</v>
      </c>
      <c r="C19" s="4" t="s">
        <v>25</v>
      </c>
      <c r="D19" s="8" t="s">
        <v>218</v>
      </c>
    </row>
    <row r="20" spans="1:5" x14ac:dyDescent="0.25">
      <c r="A20" s="8" t="s">
        <v>20</v>
      </c>
      <c r="B20" s="4" t="s">
        <v>219</v>
      </c>
      <c r="C20" s="4" t="s">
        <v>15</v>
      </c>
      <c r="D20" s="8" t="s">
        <v>220</v>
      </c>
    </row>
    <row r="21" spans="1:5" x14ac:dyDescent="0.25">
      <c r="A21" s="8" t="s">
        <v>23</v>
      </c>
      <c r="B21" s="4" t="s">
        <v>221</v>
      </c>
      <c r="C21" s="4" t="s">
        <v>15</v>
      </c>
      <c r="D21" s="8" t="s">
        <v>222</v>
      </c>
    </row>
    <row r="22" spans="1:5" x14ac:dyDescent="0.25">
      <c r="A22" s="8" t="s">
        <v>56</v>
      </c>
      <c r="B22" s="4" t="s">
        <v>223</v>
      </c>
      <c r="C22" s="4" t="s">
        <v>11</v>
      </c>
      <c r="D22" s="8" t="s">
        <v>224</v>
      </c>
    </row>
    <row r="23" spans="1:5" x14ac:dyDescent="0.25">
      <c r="A23" s="8"/>
      <c r="B23" s="4"/>
      <c r="C23" s="2"/>
      <c r="D23" s="8"/>
    </row>
    <row r="24" spans="1:5" x14ac:dyDescent="0.25">
      <c r="A24" s="11"/>
      <c r="B24" s="4" t="s">
        <v>42</v>
      </c>
      <c r="C24" s="4" t="s">
        <v>196</v>
      </c>
      <c r="D24" s="12"/>
    </row>
    <row r="25" spans="1:5" x14ac:dyDescent="0.25">
      <c r="A25" s="8" t="s">
        <v>5</v>
      </c>
      <c r="B25" s="4" t="s">
        <v>225</v>
      </c>
      <c r="C25" s="4" t="s">
        <v>11</v>
      </c>
      <c r="D25" s="8" t="s">
        <v>226</v>
      </c>
      <c r="E25" s="4" t="s">
        <v>143</v>
      </c>
    </row>
    <row r="26" spans="1:5" x14ac:dyDescent="0.25">
      <c r="A26" s="8" t="s">
        <v>9</v>
      </c>
      <c r="B26" s="4" t="s">
        <v>227</v>
      </c>
      <c r="C26" s="4" t="s">
        <v>25</v>
      </c>
      <c r="D26" s="8" t="s">
        <v>228</v>
      </c>
      <c r="E26" s="4" t="s">
        <v>145</v>
      </c>
    </row>
    <row r="27" spans="1:5" x14ac:dyDescent="0.25">
      <c r="A27" s="8" t="s">
        <v>13</v>
      </c>
      <c r="B27" s="4" t="s">
        <v>229</v>
      </c>
      <c r="C27" s="4" t="s">
        <v>230</v>
      </c>
      <c r="D27" s="8" t="s">
        <v>231</v>
      </c>
    </row>
    <row r="28" spans="1:5" x14ac:dyDescent="0.25">
      <c r="A28" s="8" t="s">
        <v>17</v>
      </c>
      <c r="B28" s="4" t="s">
        <v>232</v>
      </c>
      <c r="C28" s="4" t="s">
        <v>37</v>
      </c>
      <c r="D28" s="8" t="s">
        <v>233</v>
      </c>
    </row>
    <row r="29" spans="1:5" x14ac:dyDescent="0.25">
      <c r="A29" s="8" t="s">
        <v>20</v>
      </c>
      <c r="B29" s="4" t="s">
        <v>234</v>
      </c>
      <c r="C29" s="4" t="s">
        <v>87</v>
      </c>
      <c r="D29" s="8" t="s">
        <v>235</v>
      </c>
    </row>
    <row r="30" spans="1:5" x14ac:dyDescent="0.25">
      <c r="A30" s="8" t="s">
        <v>23</v>
      </c>
      <c r="B30" s="4" t="s">
        <v>236</v>
      </c>
      <c r="C30" s="4" t="s">
        <v>34</v>
      </c>
      <c r="D30" s="8" t="s">
        <v>237</v>
      </c>
    </row>
    <row r="31" spans="1:5" x14ac:dyDescent="0.25">
      <c r="A31" s="8" t="s">
        <v>56</v>
      </c>
      <c r="B31" s="4" t="s">
        <v>238</v>
      </c>
      <c r="C31" s="4" t="s">
        <v>11</v>
      </c>
      <c r="D31" s="8" t="s">
        <v>239</v>
      </c>
    </row>
    <row r="32" spans="1:5" x14ac:dyDescent="0.25">
      <c r="A32" s="8"/>
      <c r="B32" s="4"/>
      <c r="C32" s="2"/>
      <c r="D32" s="8"/>
    </row>
    <row r="33" spans="1:5" x14ac:dyDescent="0.25">
      <c r="A33" s="11"/>
      <c r="B33" s="4" t="s">
        <v>240</v>
      </c>
      <c r="C33" s="4" t="s">
        <v>196</v>
      </c>
      <c r="D33" s="12"/>
    </row>
    <row r="34" spans="1:5" x14ac:dyDescent="0.25">
      <c r="A34" s="8" t="s">
        <v>5</v>
      </c>
      <c r="B34" s="4" t="s">
        <v>241</v>
      </c>
      <c r="C34" s="4" t="s">
        <v>15</v>
      </c>
      <c r="D34" s="8" t="s">
        <v>242</v>
      </c>
      <c r="E34" s="4" t="s">
        <v>143</v>
      </c>
    </row>
    <row r="35" spans="1:5" x14ac:dyDescent="0.25">
      <c r="A35" s="8" t="s">
        <v>9</v>
      </c>
      <c r="B35" s="4" t="s">
        <v>243</v>
      </c>
      <c r="C35" s="4" t="s">
        <v>87</v>
      </c>
      <c r="D35" s="8" t="s">
        <v>67</v>
      </c>
    </row>
    <row r="36" spans="1:5" x14ac:dyDescent="0.25">
      <c r="A36" s="8" t="s">
        <v>13</v>
      </c>
      <c r="B36" s="4" t="s">
        <v>244</v>
      </c>
      <c r="C36" s="4" t="s">
        <v>15</v>
      </c>
      <c r="D36" s="8" t="s">
        <v>245</v>
      </c>
    </row>
    <row r="37" spans="1:5" x14ac:dyDescent="0.25">
      <c r="A37" s="8" t="s">
        <v>17</v>
      </c>
      <c r="B37" s="4" t="s">
        <v>246</v>
      </c>
      <c r="C37" s="4" t="s">
        <v>87</v>
      </c>
      <c r="D37" s="8" t="s">
        <v>247</v>
      </c>
    </row>
    <row r="38" spans="1:5" x14ac:dyDescent="0.25">
      <c r="A38" s="8" t="s">
        <v>20</v>
      </c>
      <c r="B38" s="4" t="s">
        <v>248</v>
      </c>
      <c r="C38" s="4" t="s">
        <v>148</v>
      </c>
      <c r="D38" s="8" t="s">
        <v>249</v>
      </c>
    </row>
    <row r="39" spans="1:5" x14ac:dyDescent="0.25">
      <c r="A39" s="8" t="s">
        <v>23</v>
      </c>
      <c r="B39" s="4" t="s">
        <v>250</v>
      </c>
      <c r="C39" s="4" t="s">
        <v>34</v>
      </c>
      <c r="D39" s="8" t="s">
        <v>251</v>
      </c>
    </row>
    <row r="40" spans="1:5" x14ac:dyDescent="0.25">
      <c r="A40" s="8"/>
      <c r="B40" s="4"/>
      <c r="C40" s="2"/>
      <c r="D40" s="8"/>
    </row>
    <row r="41" spans="1:5" x14ac:dyDescent="0.25">
      <c r="A41" s="11"/>
      <c r="B41" s="4" t="s">
        <v>252</v>
      </c>
      <c r="C41" s="4" t="s">
        <v>196</v>
      </c>
      <c r="D41" s="12"/>
    </row>
    <row r="42" spans="1:5" x14ac:dyDescent="0.25">
      <c r="A42" s="8" t="s">
        <v>5</v>
      </c>
      <c r="B42" s="4" t="s">
        <v>253</v>
      </c>
      <c r="C42" s="4" t="s">
        <v>87</v>
      </c>
      <c r="D42" s="8" t="s">
        <v>254</v>
      </c>
      <c r="E42" s="4" t="s">
        <v>143</v>
      </c>
    </row>
    <row r="43" spans="1:5" x14ac:dyDescent="0.25">
      <c r="A43" s="8" t="s">
        <v>9</v>
      </c>
      <c r="B43" s="4" t="s">
        <v>255</v>
      </c>
      <c r="C43" s="4" t="s">
        <v>50</v>
      </c>
      <c r="D43" s="8" t="s">
        <v>256</v>
      </c>
    </row>
    <row r="44" spans="1:5" x14ac:dyDescent="0.25">
      <c r="A44" s="8" t="s">
        <v>13</v>
      </c>
      <c r="B44" s="4" t="s">
        <v>257</v>
      </c>
      <c r="C44" s="4" t="s">
        <v>83</v>
      </c>
      <c r="D44" s="8" t="s">
        <v>258</v>
      </c>
    </row>
    <row r="45" spans="1:5" x14ac:dyDescent="0.25">
      <c r="A45" s="8" t="s">
        <v>17</v>
      </c>
      <c r="B45" s="4" t="s">
        <v>259</v>
      </c>
      <c r="C45" s="4" t="s">
        <v>15</v>
      </c>
      <c r="D45" s="8" t="s">
        <v>260</v>
      </c>
    </row>
    <row r="46" spans="1:5" x14ac:dyDescent="0.25">
      <c r="A46" s="8" t="s">
        <v>20</v>
      </c>
      <c r="B46" s="4" t="s">
        <v>261</v>
      </c>
      <c r="C46" s="4" t="s">
        <v>25</v>
      </c>
      <c r="D46" s="8" t="s">
        <v>262</v>
      </c>
    </row>
    <row r="47" spans="1:5" x14ac:dyDescent="0.25">
      <c r="A47" s="8" t="s">
        <v>23</v>
      </c>
      <c r="B47" s="4" t="s">
        <v>263</v>
      </c>
      <c r="C47" s="4" t="s">
        <v>230</v>
      </c>
      <c r="D47" s="8" t="s">
        <v>264</v>
      </c>
    </row>
    <row r="48" spans="1:5" x14ac:dyDescent="0.25">
      <c r="A48" s="8"/>
      <c r="B48" s="4"/>
      <c r="C48" s="2"/>
      <c r="D48" s="8"/>
    </row>
    <row r="49" spans="1:5" x14ac:dyDescent="0.25">
      <c r="A49" s="11"/>
      <c r="B49" s="4" t="s">
        <v>265</v>
      </c>
      <c r="C49" s="4" t="s">
        <v>196</v>
      </c>
      <c r="D49" s="12"/>
    </row>
    <row r="50" spans="1:5" x14ac:dyDescent="0.25">
      <c r="A50" s="8" t="s">
        <v>5</v>
      </c>
      <c r="B50" s="4" t="s">
        <v>266</v>
      </c>
      <c r="C50" s="4" t="s">
        <v>15</v>
      </c>
      <c r="D50" s="8" t="s">
        <v>267</v>
      </c>
      <c r="E50" s="4" t="s">
        <v>143</v>
      </c>
    </row>
    <row r="51" spans="1:5" x14ac:dyDescent="0.25">
      <c r="A51" s="8" t="s">
        <v>9</v>
      </c>
      <c r="B51" s="4" t="s">
        <v>268</v>
      </c>
      <c r="C51" s="4" t="s">
        <v>25</v>
      </c>
      <c r="D51" s="8" t="s">
        <v>65</v>
      </c>
      <c r="E51" s="4" t="s">
        <v>145</v>
      </c>
    </row>
    <row r="52" spans="1:5" x14ac:dyDescent="0.25">
      <c r="A52" s="8" t="s">
        <v>13</v>
      </c>
      <c r="B52" s="4" t="s">
        <v>269</v>
      </c>
      <c r="C52" s="4" t="s">
        <v>37</v>
      </c>
      <c r="D52" s="8" t="s">
        <v>270</v>
      </c>
    </row>
    <row r="53" spans="1:5" x14ac:dyDescent="0.25">
      <c r="A53" s="8" t="s">
        <v>17</v>
      </c>
      <c r="B53" s="4" t="s">
        <v>271</v>
      </c>
      <c r="C53" s="4" t="s">
        <v>15</v>
      </c>
      <c r="D53" s="8" t="s">
        <v>256</v>
      </c>
    </row>
    <row r="54" spans="1:5" x14ac:dyDescent="0.25">
      <c r="A54" s="8" t="s">
        <v>20</v>
      </c>
      <c r="B54" s="4" t="s">
        <v>272</v>
      </c>
      <c r="C54" s="4" t="s">
        <v>25</v>
      </c>
      <c r="D54" s="8" t="s">
        <v>245</v>
      </c>
    </row>
    <row r="55" spans="1:5" x14ac:dyDescent="0.25">
      <c r="A55" s="8" t="s">
        <v>23</v>
      </c>
      <c r="B55" s="4" t="s">
        <v>273</v>
      </c>
      <c r="C55" s="4" t="s">
        <v>11</v>
      </c>
      <c r="D55" s="8" t="s">
        <v>274</v>
      </c>
    </row>
    <row r="56" spans="1:5" x14ac:dyDescent="0.25">
      <c r="A56" s="8" t="s">
        <v>56</v>
      </c>
      <c r="B56" s="4" t="s">
        <v>275</v>
      </c>
      <c r="C56" s="4" t="s">
        <v>25</v>
      </c>
      <c r="D56" s="8" t="s">
        <v>276</v>
      </c>
    </row>
    <row r="57" spans="1:5" x14ac:dyDescent="0.25">
      <c r="A57" s="12"/>
      <c r="B57" s="2"/>
      <c r="C57" s="2"/>
      <c r="D57" s="12"/>
    </row>
    <row r="58" spans="1:5" x14ac:dyDescent="0.25">
      <c r="B58" s="8" t="s">
        <v>59</v>
      </c>
      <c r="C58" s="4" t="s">
        <v>277</v>
      </c>
      <c r="D58" s="12"/>
    </row>
    <row r="59" spans="1:5" x14ac:dyDescent="0.25">
      <c r="A59" s="8" t="s">
        <v>5</v>
      </c>
      <c r="B59" s="4" t="s">
        <v>197</v>
      </c>
      <c r="C59" s="4" t="s">
        <v>15</v>
      </c>
      <c r="D59" s="8" t="s">
        <v>61</v>
      </c>
    </row>
    <row r="60" spans="1:5" x14ac:dyDescent="0.25">
      <c r="A60" s="8" t="s">
        <v>9</v>
      </c>
      <c r="B60" s="4" t="s">
        <v>211</v>
      </c>
      <c r="C60" s="4" t="s">
        <v>87</v>
      </c>
      <c r="D60" s="8" t="s">
        <v>278</v>
      </c>
    </row>
    <row r="61" spans="1:5" x14ac:dyDescent="0.25">
      <c r="A61" s="8" t="s">
        <v>13</v>
      </c>
      <c r="B61" s="4" t="s">
        <v>266</v>
      </c>
      <c r="C61" s="4" t="s">
        <v>15</v>
      </c>
      <c r="D61" s="8" t="s">
        <v>279</v>
      </c>
    </row>
    <row r="62" spans="1:5" x14ac:dyDescent="0.25">
      <c r="A62" s="8" t="s">
        <v>17</v>
      </c>
      <c r="B62" s="4" t="s">
        <v>268</v>
      </c>
      <c r="C62" s="4" t="s">
        <v>25</v>
      </c>
      <c r="D62" s="8" t="s">
        <v>45</v>
      </c>
    </row>
    <row r="63" spans="1:5" x14ac:dyDescent="0.25">
      <c r="A63" s="8" t="s">
        <v>20</v>
      </c>
      <c r="B63" s="4" t="s">
        <v>241</v>
      </c>
      <c r="C63" s="4" t="s">
        <v>15</v>
      </c>
      <c r="D63" s="8" t="s">
        <v>64</v>
      </c>
    </row>
    <row r="64" spans="1:5" x14ac:dyDescent="0.25">
      <c r="A64" s="8" t="s">
        <v>23</v>
      </c>
      <c r="B64" s="4" t="s">
        <v>227</v>
      </c>
      <c r="C64" s="4" t="s">
        <v>25</v>
      </c>
      <c r="D64" s="8" t="s">
        <v>280</v>
      </c>
    </row>
    <row r="65" spans="1:5" x14ac:dyDescent="0.25">
      <c r="A65" s="8" t="s">
        <v>56</v>
      </c>
      <c r="B65" s="4" t="s">
        <v>225</v>
      </c>
      <c r="C65" s="4" t="s">
        <v>11</v>
      </c>
      <c r="D65" s="8" t="s">
        <v>281</v>
      </c>
    </row>
    <row r="66" spans="1:5" x14ac:dyDescent="0.25">
      <c r="A66" s="8" t="s">
        <v>66</v>
      </c>
      <c r="B66" s="4" t="s">
        <v>253</v>
      </c>
      <c r="C66" s="4" t="s">
        <v>87</v>
      </c>
      <c r="D66" s="8" t="s">
        <v>35</v>
      </c>
    </row>
    <row r="67" spans="1:5" x14ac:dyDescent="0.25">
      <c r="D67" s="12"/>
    </row>
    <row r="68" spans="1:5" x14ac:dyDescent="0.25">
      <c r="A68" s="3" t="s">
        <v>103</v>
      </c>
      <c r="B68" s="2"/>
      <c r="C68" s="2"/>
      <c r="D68" s="12"/>
    </row>
    <row r="69" spans="1:5" x14ac:dyDescent="0.25">
      <c r="B69" s="4" t="s">
        <v>3</v>
      </c>
      <c r="C69" s="4" t="s">
        <v>282</v>
      </c>
      <c r="D69" s="12"/>
    </row>
    <row r="70" spans="1:5" x14ac:dyDescent="0.25">
      <c r="A70" s="8" t="s">
        <v>5</v>
      </c>
      <c r="B70" s="4" t="s">
        <v>197</v>
      </c>
      <c r="C70" s="4" t="s">
        <v>15</v>
      </c>
      <c r="D70" s="8" t="s">
        <v>283</v>
      </c>
      <c r="E70" s="4" t="s">
        <v>143</v>
      </c>
    </row>
    <row r="71" spans="1:5" x14ac:dyDescent="0.25">
      <c r="A71" s="8" t="s">
        <v>9</v>
      </c>
      <c r="B71" s="4" t="s">
        <v>284</v>
      </c>
      <c r="C71" s="4" t="s">
        <v>11</v>
      </c>
      <c r="D71" s="8" t="s">
        <v>285</v>
      </c>
      <c r="E71" s="4" t="s">
        <v>145</v>
      </c>
    </row>
    <row r="72" spans="1:5" x14ac:dyDescent="0.25">
      <c r="A72" s="8" t="s">
        <v>13</v>
      </c>
      <c r="B72" s="4" t="s">
        <v>243</v>
      </c>
      <c r="C72" s="4" t="s">
        <v>87</v>
      </c>
      <c r="D72" s="8" t="s">
        <v>81</v>
      </c>
    </row>
    <row r="73" spans="1:5" x14ac:dyDescent="0.25">
      <c r="A73" s="8" t="s">
        <v>17</v>
      </c>
      <c r="B73" s="4" t="s">
        <v>232</v>
      </c>
      <c r="C73" s="4" t="s">
        <v>37</v>
      </c>
      <c r="D73" s="8" t="s">
        <v>286</v>
      </c>
    </row>
    <row r="74" spans="1:5" x14ac:dyDescent="0.25">
      <c r="A74" s="8" t="s">
        <v>20</v>
      </c>
      <c r="B74" s="4" t="s">
        <v>234</v>
      </c>
      <c r="C74" s="4" t="s">
        <v>87</v>
      </c>
      <c r="D74" s="8" t="s">
        <v>287</v>
      </c>
    </row>
    <row r="75" spans="1:5" x14ac:dyDescent="0.25">
      <c r="A75" s="8" t="s">
        <v>23</v>
      </c>
      <c r="B75" s="4" t="s">
        <v>288</v>
      </c>
      <c r="C75" s="4" t="s">
        <v>37</v>
      </c>
      <c r="D75" s="8" t="s">
        <v>289</v>
      </c>
    </row>
    <row r="76" spans="1:5" x14ac:dyDescent="0.25">
      <c r="A76" s="8" t="s">
        <v>56</v>
      </c>
      <c r="B76" s="4" t="s">
        <v>248</v>
      </c>
      <c r="C76" s="4" t="s">
        <v>148</v>
      </c>
      <c r="D76" s="8" t="s">
        <v>290</v>
      </c>
    </row>
    <row r="77" spans="1:5" x14ac:dyDescent="0.25">
      <c r="A77" s="8" t="s">
        <v>66</v>
      </c>
      <c r="B77" s="4" t="s">
        <v>291</v>
      </c>
      <c r="C77" s="4" t="s">
        <v>37</v>
      </c>
      <c r="D77" s="8" t="s">
        <v>292</v>
      </c>
    </row>
    <row r="78" spans="1:5" x14ac:dyDescent="0.25">
      <c r="A78" s="8"/>
      <c r="B78" s="4"/>
      <c r="C78" s="2"/>
      <c r="D78" s="8"/>
    </row>
    <row r="79" spans="1:5" x14ac:dyDescent="0.25">
      <c r="A79" s="11"/>
      <c r="B79" s="4" t="s">
        <v>27</v>
      </c>
      <c r="C79" s="4" t="s">
        <v>293</v>
      </c>
      <c r="D79" s="12"/>
    </row>
    <row r="80" spans="1:5" x14ac:dyDescent="0.25">
      <c r="A80" s="8" t="s">
        <v>5</v>
      </c>
      <c r="B80" s="4" t="s">
        <v>266</v>
      </c>
      <c r="C80" s="4" t="s">
        <v>15</v>
      </c>
      <c r="D80" s="8" t="s">
        <v>294</v>
      </c>
      <c r="E80" s="4" t="s">
        <v>143</v>
      </c>
    </row>
    <row r="81" spans="1:5" x14ac:dyDescent="0.25">
      <c r="A81" s="8" t="s">
        <v>9</v>
      </c>
      <c r="B81" s="4" t="s">
        <v>241</v>
      </c>
      <c r="C81" s="4" t="s">
        <v>15</v>
      </c>
      <c r="D81" s="8" t="s">
        <v>295</v>
      </c>
      <c r="E81" s="4" t="s">
        <v>145</v>
      </c>
    </row>
    <row r="82" spans="1:5" x14ac:dyDescent="0.25">
      <c r="A82" s="8" t="s">
        <v>13</v>
      </c>
      <c r="B82" s="4" t="s">
        <v>268</v>
      </c>
      <c r="C82" s="4" t="s">
        <v>25</v>
      </c>
      <c r="D82" s="8" t="s">
        <v>296</v>
      </c>
      <c r="E82" s="4" t="s">
        <v>145</v>
      </c>
    </row>
    <row r="83" spans="1:5" x14ac:dyDescent="0.25">
      <c r="A83" s="8" t="s">
        <v>17</v>
      </c>
      <c r="B83" s="4" t="s">
        <v>297</v>
      </c>
      <c r="C83" s="4" t="s">
        <v>37</v>
      </c>
      <c r="D83" s="8" t="s">
        <v>298</v>
      </c>
    </row>
    <row r="84" spans="1:5" x14ac:dyDescent="0.25">
      <c r="A84" s="8" t="s">
        <v>20</v>
      </c>
      <c r="B84" s="4" t="s">
        <v>213</v>
      </c>
      <c r="C84" s="4" t="s">
        <v>15</v>
      </c>
      <c r="D84" s="8" t="s">
        <v>299</v>
      </c>
    </row>
    <row r="85" spans="1:5" x14ac:dyDescent="0.25">
      <c r="A85" s="8" t="s">
        <v>23</v>
      </c>
      <c r="B85" s="4" t="s">
        <v>244</v>
      </c>
      <c r="C85" s="4" t="s">
        <v>15</v>
      </c>
      <c r="D85" s="8" t="s">
        <v>300</v>
      </c>
    </row>
    <row r="86" spans="1:5" x14ac:dyDescent="0.25">
      <c r="A86" s="8" t="s">
        <v>56</v>
      </c>
      <c r="B86" s="4" t="s">
        <v>301</v>
      </c>
      <c r="C86" s="4" t="s">
        <v>15</v>
      </c>
      <c r="D86" s="8" t="s">
        <v>302</v>
      </c>
    </row>
    <row r="87" spans="1:5" x14ac:dyDescent="0.25">
      <c r="A87" s="8" t="s">
        <v>66</v>
      </c>
      <c r="B87" s="4" t="s">
        <v>303</v>
      </c>
      <c r="C87" s="4" t="s">
        <v>37</v>
      </c>
      <c r="D87" s="8" t="s">
        <v>304</v>
      </c>
    </row>
    <row r="88" spans="1:5" x14ac:dyDescent="0.25">
      <c r="A88" s="8"/>
      <c r="B88" s="4"/>
      <c r="C88" s="2"/>
      <c r="D88" s="8"/>
    </row>
    <row r="89" spans="1:5" x14ac:dyDescent="0.25">
      <c r="A89" s="11"/>
      <c r="B89" s="4" t="s">
        <v>42</v>
      </c>
      <c r="C89" s="4" t="s">
        <v>305</v>
      </c>
      <c r="D89" s="12"/>
    </row>
    <row r="90" spans="1:5" x14ac:dyDescent="0.25">
      <c r="A90" s="8" t="s">
        <v>5</v>
      </c>
      <c r="B90" s="4" t="s">
        <v>306</v>
      </c>
      <c r="C90" s="4" t="s">
        <v>307</v>
      </c>
      <c r="D90" s="8" t="s">
        <v>308</v>
      </c>
      <c r="E90" s="4" t="s">
        <v>143</v>
      </c>
    </row>
    <row r="91" spans="1:5" x14ac:dyDescent="0.25">
      <c r="A91" s="8" t="s">
        <v>9</v>
      </c>
      <c r="B91" s="4" t="s">
        <v>253</v>
      </c>
      <c r="C91" s="4" t="s">
        <v>87</v>
      </c>
      <c r="D91" s="8" t="s">
        <v>283</v>
      </c>
      <c r="E91" s="4" t="s">
        <v>145</v>
      </c>
    </row>
    <row r="92" spans="1:5" x14ac:dyDescent="0.25">
      <c r="A92" s="8" t="s">
        <v>13</v>
      </c>
      <c r="B92" s="4" t="s">
        <v>199</v>
      </c>
      <c r="C92" s="4" t="s">
        <v>15</v>
      </c>
      <c r="D92" s="8" t="s">
        <v>309</v>
      </c>
    </row>
    <row r="93" spans="1:5" x14ac:dyDescent="0.25">
      <c r="A93" s="8" t="s">
        <v>17</v>
      </c>
      <c r="B93" s="4" t="s">
        <v>310</v>
      </c>
      <c r="C93" s="4" t="s">
        <v>25</v>
      </c>
      <c r="D93" s="8" t="s">
        <v>311</v>
      </c>
    </row>
    <row r="94" spans="1:5" x14ac:dyDescent="0.25">
      <c r="A94" s="8" t="s">
        <v>20</v>
      </c>
      <c r="B94" s="4" t="s">
        <v>257</v>
      </c>
      <c r="C94" s="4" t="s">
        <v>83</v>
      </c>
      <c r="D94" s="8" t="s">
        <v>312</v>
      </c>
    </row>
    <row r="95" spans="1:5" x14ac:dyDescent="0.25">
      <c r="A95" s="8" t="s">
        <v>23</v>
      </c>
      <c r="B95" s="4" t="s">
        <v>271</v>
      </c>
      <c r="C95" s="4" t="s">
        <v>15</v>
      </c>
      <c r="D95" s="8" t="s">
        <v>313</v>
      </c>
    </row>
    <row r="96" spans="1:5" x14ac:dyDescent="0.25">
      <c r="A96" s="8" t="s">
        <v>56</v>
      </c>
      <c r="B96" s="4" t="s">
        <v>314</v>
      </c>
      <c r="C96" s="4" t="s">
        <v>15</v>
      </c>
      <c r="D96" s="8" t="s">
        <v>315</v>
      </c>
    </row>
    <row r="97" spans="1:5" x14ac:dyDescent="0.25">
      <c r="A97" s="8" t="s">
        <v>66</v>
      </c>
      <c r="B97" s="4" t="s">
        <v>209</v>
      </c>
      <c r="C97" s="4" t="s">
        <v>87</v>
      </c>
      <c r="D97" s="8" t="s">
        <v>316</v>
      </c>
    </row>
    <row r="98" spans="1:5" x14ac:dyDescent="0.25">
      <c r="A98" s="8"/>
      <c r="B98" s="4"/>
      <c r="C98" s="2"/>
      <c r="D98" s="8"/>
    </row>
    <row r="99" spans="1:5" x14ac:dyDescent="0.25">
      <c r="A99" s="11"/>
      <c r="B99" s="4" t="s">
        <v>240</v>
      </c>
      <c r="C99" s="4" t="s">
        <v>282</v>
      </c>
      <c r="D99" s="12"/>
    </row>
    <row r="100" spans="1:5" x14ac:dyDescent="0.25">
      <c r="A100" s="8" t="s">
        <v>5</v>
      </c>
      <c r="B100" s="4" t="s">
        <v>211</v>
      </c>
      <c r="C100" s="4" t="s">
        <v>87</v>
      </c>
      <c r="D100" s="8" t="s">
        <v>317</v>
      </c>
      <c r="E100" s="4" t="s">
        <v>143</v>
      </c>
    </row>
    <row r="101" spans="1:5" x14ac:dyDescent="0.25">
      <c r="A101" s="8" t="s">
        <v>9</v>
      </c>
      <c r="B101" s="4" t="s">
        <v>227</v>
      </c>
      <c r="C101" s="4" t="s">
        <v>25</v>
      </c>
      <c r="D101" s="8" t="s">
        <v>318</v>
      </c>
    </row>
    <row r="102" spans="1:5" x14ac:dyDescent="0.25">
      <c r="A102" s="8" t="s">
        <v>13</v>
      </c>
      <c r="B102" s="4" t="s">
        <v>269</v>
      </c>
      <c r="C102" s="4" t="s">
        <v>37</v>
      </c>
      <c r="D102" s="8" t="s">
        <v>319</v>
      </c>
    </row>
    <row r="103" spans="1:5" x14ac:dyDescent="0.25">
      <c r="A103" s="8" t="s">
        <v>17</v>
      </c>
      <c r="B103" s="4" t="s">
        <v>215</v>
      </c>
      <c r="C103" s="4" t="s">
        <v>11</v>
      </c>
      <c r="D103" s="8" t="s">
        <v>320</v>
      </c>
    </row>
    <row r="104" spans="1:5" x14ac:dyDescent="0.25">
      <c r="A104" s="8" t="s">
        <v>20</v>
      </c>
      <c r="B104" s="4" t="s">
        <v>321</v>
      </c>
      <c r="C104" s="4" t="s">
        <v>11</v>
      </c>
      <c r="D104" s="8" t="s">
        <v>322</v>
      </c>
    </row>
    <row r="105" spans="1:5" x14ac:dyDescent="0.25">
      <c r="A105" s="8" t="s">
        <v>23</v>
      </c>
      <c r="B105" s="4" t="s">
        <v>255</v>
      </c>
      <c r="C105" s="4" t="s">
        <v>50</v>
      </c>
      <c r="D105" s="8" t="s">
        <v>323</v>
      </c>
    </row>
    <row r="106" spans="1:5" x14ac:dyDescent="0.25">
      <c r="A106" s="8" t="s">
        <v>56</v>
      </c>
      <c r="B106" s="4" t="s">
        <v>246</v>
      </c>
      <c r="C106" s="4" t="s">
        <v>87</v>
      </c>
      <c r="D106" s="8" t="s">
        <v>324</v>
      </c>
    </row>
    <row r="107" spans="1:5" x14ac:dyDescent="0.25">
      <c r="A107" s="8" t="s">
        <v>66</v>
      </c>
      <c r="B107" s="4" t="s">
        <v>325</v>
      </c>
      <c r="C107" s="4" t="s">
        <v>192</v>
      </c>
      <c r="D107" s="8" t="s">
        <v>326</v>
      </c>
    </row>
    <row r="108" spans="1:5" x14ac:dyDescent="0.25">
      <c r="A108" s="12"/>
      <c r="B108" s="2"/>
      <c r="C108" s="2"/>
      <c r="D108" s="12"/>
    </row>
    <row r="109" spans="1:5" x14ac:dyDescent="0.25">
      <c r="A109" s="11"/>
      <c r="B109" s="4" t="s">
        <v>59</v>
      </c>
      <c r="C109" s="4" t="s">
        <v>327</v>
      </c>
      <c r="D109" s="12"/>
    </row>
    <row r="110" spans="1:5" x14ac:dyDescent="0.25">
      <c r="A110" s="8" t="s">
        <v>5</v>
      </c>
      <c r="B110" s="4" t="s">
        <v>197</v>
      </c>
      <c r="C110" s="4" t="s">
        <v>15</v>
      </c>
      <c r="D110" s="8" t="s">
        <v>328</v>
      </c>
    </row>
    <row r="111" spans="1:5" x14ac:dyDescent="0.25">
      <c r="A111" s="8" t="s">
        <v>9</v>
      </c>
      <c r="B111" s="4" t="s">
        <v>241</v>
      </c>
      <c r="C111" s="4" t="s">
        <v>15</v>
      </c>
      <c r="D111" s="8" t="s">
        <v>329</v>
      </c>
    </row>
    <row r="112" spans="1:5" x14ac:dyDescent="0.25">
      <c r="A112" s="8" t="s">
        <v>13</v>
      </c>
      <c r="B112" s="4" t="s">
        <v>211</v>
      </c>
      <c r="C112" s="4" t="s">
        <v>87</v>
      </c>
      <c r="D112" s="8" t="s">
        <v>330</v>
      </c>
    </row>
    <row r="113" spans="1:4" x14ac:dyDescent="0.25">
      <c r="A113" s="8" t="s">
        <v>17</v>
      </c>
      <c r="B113" s="4" t="s">
        <v>266</v>
      </c>
      <c r="C113" s="4" t="s">
        <v>15</v>
      </c>
      <c r="D113" s="8" t="s">
        <v>331</v>
      </c>
    </row>
    <row r="114" spans="1:4" x14ac:dyDescent="0.25">
      <c r="A114" s="8" t="s">
        <v>20</v>
      </c>
      <c r="B114" s="4" t="s">
        <v>306</v>
      </c>
      <c r="C114" s="4" t="s">
        <v>307</v>
      </c>
      <c r="D114" s="8" t="s">
        <v>332</v>
      </c>
    </row>
    <row r="115" spans="1:4" x14ac:dyDescent="0.25">
      <c r="A115" s="8" t="s">
        <v>23</v>
      </c>
      <c r="B115" s="4" t="s">
        <v>253</v>
      </c>
      <c r="C115" s="4" t="s">
        <v>87</v>
      </c>
      <c r="D115" s="8" t="s">
        <v>333</v>
      </c>
    </row>
    <row r="116" spans="1:4" x14ac:dyDescent="0.25">
      <c r="A116" s="8" t="s">
        <v>56</v>
      </c>
      <c r="B116" s="4" t="s">
        <v>268</v>
      </c>
      <c r="C116" s="4" t="s">
        <v>25</v>
      </c>
      <c r="D116" s="8" t="s">
        <v>334</v>
      </c>
    </row>
    <row r="117" spans="1:4" x14ac:dyDescent="0.25">
      <c r="D117" s="12"/>
    </row>
    <row r="118" spans="1:4" x14ac:dyDescent="0.25">
      <c r="A118" s="3" t="s">
        <v>124</v>
      </c>
      <c r="C118" s="2"/>
      <c r="D118" s="12"/>
    </row>
    <row r="119" spans="1:4" x14ac:dyDescent="0.25">
      <c r="B119" s="4" t="s">
        <v>370</v>
      </c>
      <c r="C119" s="2"/>
      <c r="D119" s="12"/>
    </row>
    <row r="120" spans="1:4" x14ac:dyDescent="0.25">
      <c r="A120" s="8" t="s">
        <v>5</v>
      </c>
      <c r="B120" s="4" t="s">
        <v>335</v>
      </c>
      <c r="C120" s="4" t="s">
        <v>87</v>
      </c>
      <c r="D120" s="8" t="s">
        <v>336</v>
      </c>
    </row>
    <row r="121" spans="1:4" x14ac:dyDescent="0.25">
      <c r="A121" s="8" t="s">
        <v>9</v>
      </c>
      <c r="B121" s="4" t="s">
        <v>337</v>
      </c>
      <c r="C121" s="4" t="s">
        <v>87</v>
      </c>
      <c r="D121" s="8" t="s">
        <v>338</v>
      </c>
    </row>
    <row r="122" spans="1:4" x14ac:dyDescent="0.25">
      <c r="A122" s="8" t="s">
        <v>13</v>
      </c>
      <c r="B122" s="4" t="s">
        <v>275</v>
      </c>
      <c r="C122" s="4" t="s">
        <v>25</v>
      </c>
      <c r="D122" s="8" t="s">
        <v>339</v>
      </c>
    </row>
    <row r="123" spans="1:4" x14ac:dyDescent="0.25">
      <c r="A123" s="8" t="s">
        <v>17</v>
      </c>
      <c r="B123" s="4" t="s">
        <v>291</v>
      </c>
      <c r="C123" s="4" t="s">
        <v>37</v>
      </c>
      <c r="D123" s="8" t="s">
        <v>340</v>
      </c>
    </row>
    <row r="124" spans="1:4" x14ac:dyDescent="0.25">
      <c r="A124" s="8" t="s">
        <v>20</v>
      </c>
      <c r="B124" s="4" t="s">
        <v>250</v>
      </c>
      <c r="C124" s="4" t="s">
        <v>34</v>
      </c>
      <c r="D124" s="8" t="s">
        <v>341</v>
      </c>
    </row>
    <row r="125" spans="1:4" x14ac:dyDescent="0.25">
      <c r="A125" s="8" t="s">
        <v>23</v>
      </c>
      <c r="B125" s="4" t="s">
        <v>248</v>
      </c>
      <c r="C125" s="4" t="s">
        <v>148</v>
      </c>
      <c r="D125" s="8" t="s">
        <v>342</v>
      </c>
    </row>
    <row r="126" spans="1:4" x14ac:dyDescent="0.25">
      <c r="A126" s="8" t="s">
        <v>56</v>
      </c>
      <c r="B126" s="4" t="s">
        <v>303</v>
      </c>
      <c r="C126" s="4" t="s">
        <v>37</v>
      </c>
      <c r="D126" s="8" t="s">
        <v>343</v>
      </c>
    </row>
    <row r="127" spans="1:4" x14ac:dyDescent="0.25">
      <c r="A127" s="8" t="s">
        <v>66</v>
      </c>
      <c r="B127" s="4" t="s">
        <v>344</v>
      </c>
      <c r="C127" s="4" t="s">
        <v>50</v>
      </c>
      <c r="D127" s="8" t="s">
        <v>345</v>
      </c>
    </row>
    <row r="128" spans="1:4" x14ac:dyDescent="0.25">
      <c r="A128" s="8" t="s">
        <v>118</v>
      </c>
      <c r="B128" s="4" t="s">
        <v>346</v>
      </c>
      <c r="C128" s="4" t="s">
        <v>34</v>
      </c>
      <c r="D128" s="8" t="s">
        <v>347</v>
      </c>
    </row>
    <row r="129" spans="1:5" x14ac:dyDescent="0.25">
      <c r="A129" s="8" t="s">
        <v>121</v>
      </c>
      <c r="B129" s="4" t="s">
        <v>207</v>
      </c>
      <c r="C129" s="4" t="s">
        <v>50</v>
      </c>
      <c r="D129" s="8" t="s">
        <v>348</v>
      </c>
    </row>
    <row r="130" spans="1:5" x14ac:dyDescent="0.25">
      <c r="A130" s="8"/>
      <c r="B130" s="4"/>
      <c r="C130" s="2"/>
      <c r="D130" s="8"/>
    </row>
    <row r="131" spans="1:5" x14ac:dyDescent="0.25">
      <c r="A131" s="11"/>
      <c r="B131" s="4" t="s">
        <v>371</v>
      </c>
      <c r="C131" s="2"/>
      <c r="D131" s="12"/>
    </row>
    <row r="132" spans="1:5" x14ac:dyDescent="0.25">
      <c r="A132" s="8" t="s">
        <v>5</v>
      </c>
      <c r="B132" s="4" t="s">
        <v>349</v>
      </c>
      <c r="C132" s="4" t="s">
        <v>37</v>
      </c>
      <c r="D132" s="8" t="s">
        <v>350</v>
      </c>
      <c r="E132" s="3" t="s">
        <v>372</v>
      </c>
    </row>
    <row r="133" spans="1:5" x14ac:dyDescent="0.25">
      <c r="A133" s="8" t="s">
        <v>9</v>
      </c>
      <c r="B133" s="4" t="s">
        <v>351</v>
      </c>
      <c r="C133" s="4" t="s">
        <v>352</v>
      </c>
      <c r="D133" s="8" t="s">
        <v>353</v>
      </c>
      <c r="E133" s="3" t="s">
        <v>373</v>
      </c>
    </row>
    <row r="134" spans="1:5" x14ac:dyDescent="0.25">
      <c r="A134" s="8" t="s">
        <v>13</v>
      </c>
      <c r="B134" s="4" t="s">
        <v>354</v>
      </c>
      <c r="C134" s="4" t="s">
        <v>25</v>
      </c>
      <c r="D134" s="8" t="s">
        <v>355</v>
      </c>
      <c r="E134" s="3" t="s">
        <v>374</v>
      </c>
    </row>
    <row r="135" spans="1:5" x14ac:dyDescent="0.25">
      <c r="A135" s="8" t="s">
        <v>17</v>
      </c>
      <c r="B135" s="4" t="s">
        <v>356</v>
      </c>
      <c r="C135" s="4" t="s">
        <v>34</v>
      </c>
      <c r="D135" s="8" t="s">
        <v>357</v>
      </c>
    </row>
    <row r="136" spans="1:5" x14ac:dyDescent="0.25">
      <c r="A136" s="8" t="s">
        <v>20</v>
      </c>
      <c r="B136" s="4" t="s">
        <v>229</v>
      </c>
      <c r="C136" s="4" t="s">
        <v>230</v>
      </c>
      <c r="D136" s="8" t="s">
        <v>358</v>
      </c>
    </row>
    <row r="137" spans="1:5" x14ac:dyDescent="0.25">
      <c r="A137" s="8" t="s">
        <v>23</v>
      </c>
      <c r="B137" s="4" t="s">
        <v>359</v>
      </c>
      <c r="C137" s="4" t="s">
        <v>34</v>
      </c>
      <c r="D137" s="8" t="s">
        <v>360</v>
      </c>
    </row>
    <row r="138" spans="1:5" x14ac:dyDescent="0.25">
      <c r="A138" s="8" t="s">
        <v>56</v>
      </c>
      <c r="B138" s="4" t="s">
        <v>306</v>
      </c>
      <c r="C138" s="4" t="s">
        <v>307</v>
      </c>
      <c r="D138" s="8" t="s">
        <v>361</v>
      </c>
    </row>
    <row r="139" spans="1:5" x14ac:dyDescent="0.25">
      <c r="A139" s="8" t="s">
        <v>66</v>
      </c>
      <c r="B139" s="4" t="s">
        <v>362</v>
      </c>
      <c r="C139" s="4" t="s">
        <v>87</v>
      </c>
      <c r="D139" s="8" t="s">
        <v>363</v>
      </c>
    </row>
    <row r="140" spans="1:5" x14ac:dyDescent="0.25">
      <c r="A140" s="8" t="s">
        <v>118</v>
      </c>
      <c r="B140" s="4" t="s">
        <v>364</v>
      </c>
      <c r="C140" s="4" t="s">
        <v>25</v>
      </c>
      <c r="D140" s="8" t="s">
        <v>365</v>
      </c>
    </row>
    <row r="141" spans="1:5" x14ac:dyDescent="0.25">
      <c r="A141" s="8" t="s">
        <v>121</v>
      </c>
      <c r="B141" s="4" t="s">
        <v>297</v>
      </c>
      <c r="C141" s="4" t="s">
        <v>37</v>
      </c>
      <c r="D141" s="8" t="s">
        <v>366</v>
      </c>
    </row>
    <row r="142" spans="1:5" x14ac:dyDescent="0.25">
      <c r="A142" s="8" t="s">
        <v>367</v>
      </c>
      <c r="B142" s="4" t="s">
        <v>368</v>
      </c>
      <c r="C142" s="4" t="s">
        <v>87</v>
      </c>
      <c r="D142" s="8" t="s">
        <v>369</v>
      </c>
    </row>
    <row r="143" spans="1:5" x14ac:dyDescent="0.25">
      <c r="D143" s="12"/>
    </row>
    <row r="144" spans="1:5" x14ac:dyDescent="0.25">
      <c r="A144" s="3" t="s">
        <v>142</v>
      </c>
      <c r="B144" s="4"/>
      <c r="C144" s="2"/>
      <c r="D144" s="8"/>
    </row>
    <row r="145" spans="1:5" x14ac:dyDescent="0.25">
      <c r="B145" s="4" t="s">
        <v>59</v>
      </c>
      <c r="C145" s="2"/>
      <c r="D145" s="12"/>
    </row>
    <row r="146" spans="1:5" x14ac:dyDescent="0.25">
      <c r="A146" s="8" t="s">
        <v>5</v>
      </c>
      <c r="B146" s="4" t="s">
        <v>375</v>
      </c>
      <c r="C146" s="4" t="s">
        <v>178</v>
      </c>
      <c r="D146" s="8" t="s">
        <v>376</v>
      </c>
    </row>
    <row r="147" spans="1:5" x14ac:dyDescent="0.25">
      <c r="A147" s="8" t="s">
        <v>9</v>
      </c>
      <c r="B147" s="4" t="s">
        <v>377</v>
      </c>
      <c r="C147" s="4" t="s">
        <v>34</v>
      </c>
      <c r="D147" s="8" t="s">
        <v>378</v>
      </c>
    </row>
    <row r="148" spans="1:5" x14ac:dyDescent="0.25">
      <c r="A148" s="8" t="s">
        <v>13</v>
      </c>
      <c r="B148" s="4" t="s">
        <v>379</v>
      </c>
      <c r="C148" s="4" t="s">
        <v>25</v>
      </c>
      <c r="D148" s="8" t="s">
        <v>380</v>
      </c>
    </row>
    <row r="149" spans="1:5" x14ac:dyDescent="0.25">
      <c r="A149" s="8" t="s">
        <v>17</v>
      </c>
      <c r="B149" s="4" t="s">
        <v>381</v>
      </c>
      <c r="C149" s="4" t="s">
        <v>25</v>
      </c>
      <c r="D149" s="8" t="s">
        <v>382</v>
      </c>
    </row>
    <row r="150" spans="1:5" x14ac:dyDescent="0.25">
      <c r="A150" s="8" t="s">
        <v>20</v>
      </c>
      <c r="B150" s="4" t="s">
        <v>383</v>
      </c>
      <c r="C150" s="4" t="s">
        <v>15</v>
      </c>
      <c r="D150" s="8" t="s">
        <v>384</v>
      </c>
    </row>
    <row r="151" spans="1:5" x14ac:dyDescent="0.25">
      <c r="A151" s="8" t="s">
        <v>23</v>
      </c>
      <c r="B151" s="4" t="s">
        <v>273</v>
      </c>
      <c r="C151" s="4" t="s">
        <v>11</v>
      </c>
      <c r="D151" s="8" t="s">
        <v>385</v>
      </c>
    </row>
    <row r="152" spans="1:5" x14ac:dyDescent="0.25">
      <c r="D152" s="12"/>
    </row>
    <row r="153" spans="1:5" x14ac:dyDescent="0.25">
      <c r="A153" s="3" t="s">
        <v>406</v>
      </c>
      <c r="B153" s="2"/>
      <c r="C153" s="2"/>
      <c r="D153" s="12"/>
    </row>
    <row r="154" spans="1:5" x14ac:dyDescent="0.25">
      <c r="B154" s="4" t="s">
        <v>3</v>
      </c>
      <c r="C154" s="4" t="s">
        <v>386</v>
      </c>
      <c r="D154" s="12"/>
    </row>
    <row r="155" spans="1:5" x14ac:dyDescent="0.25">
      <c r="A155" s="8" t="s">
        <v>5</v>
      </c>
      <c r="B155" s="4" t="s">
        <v>259</v>
      </c>
      <c r="C155" s="4" t="s">
        <v>15</v>
      </c>
      <c r="D155" s="8" t="s">
        <v>387</v>
      </c>
      <c r="E155" s="4" t="s">
        <v>143</v>
      </c>
    </row>
    <row r="156" spans="1:5" x14ac:dyDescent="0.25">
      <c r="A156" s="8" t="s">
        <v>9</v>
      </c>
      <c r="B156" s="4" t="s">
        <v>225</v>
      </c>
      <c r="C156" s="4" t="s">
        <v>11</v>
      </c>
      <c r="D156" s="8" t="s">
        <v>388</v>
      </c>
      <c r="E156" s="4" t="s">
        <v>143</v>
      </c>
    </row>
    <row r="157" spans="1:5" x14ac:dyDescent="0.25">
      <c r="A157" s="8" t="s">
        <v>13</v>
      </c>
      <c r="B157" s="4" t="s">
        <v>223</v>
      </c>
      <c r="C157" s="4" t="s">
        <v>11</v>
      </c>
      <c r="D157" s="8" t="s">
        <v>389</v>
      </c>
      <c r="E157" s="4" t="s">
        <v>145</v>
      </c>
    </row>
    <row r="158" spans="1:5" x14ac:dyDescent="0.25">
      <c r="A158" s="8" t="s">
        <v>17</v>
      </c>
      <c r="B158" s="4" t="s">
        <v>201</v>
      </c>
      <c r="C158" s="4" t="s">
        <v>15</v>
      </c>
      <c r="D158" s="8" t="s">
        <v>390</v>
      </c>
    </row>
    <row r="159" spans="1:5" x14ac:dyDescent="0.25">
      <c r="A159" s="8" t="s">
        <v>20</v>
      </c>
      <c r="B159" s="4" t="s">
        <v>238</v>
      </c>
      <c r="C159" s="4" t="s">
        <v>11</v>
      </c>
      <c r="D159" s="8" t="s">
        <v>391</v>
      </c>
    </row>
    <row r="160" spans="1:5" x14ac:dyDescent="0.25">
      <c r="A160" s="8"/>
      <c r="D160" s="8"/>
    </row>
    <row r="161" spans="1:5" x14ac:dyDescent="0.25">
      <c r="A161" s="11"/>
      <c r="B161" s="4" t="s">
        <v>27</v>
      </c>
      <c r="C161" s="4" t="s">
        <v>392</v>
      </c>
      <c r="D161" s="12"/>
    </row>
    <row r="162" spans="1:5" x14ac:dyDescent="0.25">
      <c r="A162" s="8" t="s">
        <v>5</v>
      </c>
      <c r="B162" s="4" t="s">
        <v>284</v>
      </c>
      <c r="C162" s="4" t="s">
        <v>11</v>
      </c>
      <c r="D162" s="8" t="s">
        <v>393</v>
      </c>
      <c r="E162" s="4" t="s">
        <v>143</v>
      </c>
    </row>
    <row r="163" spans="1:5" x14ac:dyDescent="0.25">
      <c r="A163" s="8" t="s">
        <v>9</v>
      </c>
      <c r="B163" s="4" t="s">
        <v>354</v>
      </c>
      <c r="C163" s="4" t="s">
        <v>25</v>
      </c>
      <c r="D163" s="8" t="s">
        <v>394</v>
      </c>
      <c r="E163" s="4" t="s">
        <v>143</v>
      </c>
    </row>
    <row r="164" spans="1:5" x14ac:dyDescent="0.25">
      <c r="A164" s="8" t="s">
        <v>13</v>
      </c>
      <c r="B164" s="4" t="s">
        <v>395</v>
      </c>
      <c r="C164" s="4" t="s">
        <v>11</v>
      </c>
      <c r="D164" s="8" t="s">
        <v>396</v>
      </c>
      <c r="E164" s="4" t="s">
        <v>145</v>
      </c>
    </row>
    <row r="165" spans="1:5" x14ac:dyDescent="0.25">
      <c r="A165" s="8" t="s">
        <v>17</v>
      </c>
      <c r="B165" s="4" t="s">
        <v>335</v>
      </c>
      <c r="C165" s="4" t="s">
        <v>87</v>
      </c>
      <c r="D165" s="8" t="s">
        <v>396</v>
      </c>
      <c r="E165" s="4" t="s">
        <v>145</v>
      </c>
    </row>
    <row r="166" spans="1:5" x14ac:dyDescent="0.25">
      <c r="A166" s="8" t="s">
        <v>20</v>
      </c>
      <c r="B166" s="4" t="s">
        <v>221</v>
      </c>
      <c r="C166" s="4" t="s">
        <v>15</v>
      </c>
      <c r="D166" s="8" t="s">
        <v>397</v>
      </c>
      <c r="E166" s="4" t="s">
        <v>145</v>
      </c>
    </row>
    <row r="167" spans="1:5" x14ac:dyDescent="0.25">
      <c r="A167" s="12"/>
      <c r="B167" s="2"/>
      <c r="C167" s="2"/>
      <c r="D167" s="12"/>
    </row>
    <row r="168" spans="1:5" x14ac:dyDescent="0.25">
      <c r="A168" s="11"/>
      <c r="B168" s="4" t="s">
        <v>59</v>
      </c>
      <c r="C168" s="4" t="s">
        <v>398</v>
      </c>
      <c r="D168" s="12"/>
    </row>
    <row r="169" spans="1:5" x14ac:dyDescent="0.25">
      <c r="A169" s="8" t="s">
        <v>5</v>
      </c>
      <c r="B169" s="4" t="s">
        <v>284</v>
      </c>
      <c r="C169" s="4" t="s">
        <v>11</v>
      </c>
      <c r="D169" s="8" t="s">
        <v>237</v>
      </c>
    </row>
    <row r="170" spans="1:5" x14ac:dyDescent="0.25">
      <c r="A170" s="8" t="s">
        <v>9</v>
      </c>
      <c r="B170" s="4" t="s">
        <v>354</v>
      </c>
      <c r="C170" s="4" t="s">
        <v>25</v>
      </c>
      <c r="D170" s="8" t="s">
        <v>399</v>
      </c>
    </row>
    <row r="171" spans="1:5" x14ac:dyDescent="0.25">
      <c r="A171" s="8" t="s">
        <v>13</v>
      </c>
      <c r="B171" s="4" t="s">
        <v>335</v>
      </c>
      <c r="C171" s="4" t="s">
        <v>87</v>
      </c>
      <c r="D171" s="8" t="s">
        <v>400</v>
      </c>
    </row>
    <row r="172" spans="1:5" x14ac:dyDescent="0.25">
      <c r="A172" s="8" t="s">
        <v>17</v>
      </c>
      <c r="B172" s="4" t="s">
        <v>225</v>
      </c>
      <c r="C172" s="4" t="s">
        <v>11</v>
      </c>
      <c r="D172" s="8" t="s">
        <v>401</v>
      </c>
    </row>
    <row r="173" spans="1:5" x14ac:dyDescent="0.25">
      <c r="A173" s="8" t="s">
        <v>20</v>
      </c>
      <c r="B173" s="4" t="s">
        <v>259</v>
      </c>
      <c r="C173" s="4" t="s">
        <v>15</v>
      </c>
      <c r="D173" s="8" t="s">
        <v>402</v>
      </c>
    </row>
    <row r="174" spans="1:5" x14ac:dyDescent="0.25">
      <c r="A174" s="8" t="s">
        <v>23</v>
      </c>
      <c r="B174" s="4" t="s">
        <v>395</v>
      </c>
      <c r="C174" s="4" t="s">
        <v>11</v>
      </c>
      <c r="D174" s="8" t="s">
        <v>403</v>
      </c>
    </row>
    <row r="175" spans="1:5" x14ac:dyDescent="0.25">
      <c r="A175" s="8" t="s">
        <v>56</v>
      </c>
      <c r="B175" s="4" t="s">
        <v>223</v>
      </c>
      <c r="C175" s="4" t="s">
        <v>11</v>
      </c>
      <c r="D175" s="8" t="s">
        <v>404</v>
      </c>
    </row>
    <row r="176" spans="1:5" x14ac:dyDescent="0.25">
      <c r="A176" s="8" t="s">
        <v>66</v>
      </c>
      <c r="B176" s="4" t="s">
        <v>221</v>
      </c>
      <c r="C176" s="4" t="s">
        <v>15</v>
      </c>
      <c r="D176" s="8" t="s">
        <v>405</v>
      </c>
    </row>
    <row r="177" spans="1:6" x14ac:dyDescent="0.25">
      <c r="D177" s="12"/>
    </row>
    <row r="178" spans="1:6" x14ac:dyDescent="0.25">
      <c r="A178" s="3" t="s">
        <v>420</v>
      </c>
      <c r="B178" s="2"/>
      <c r="C178" s="2"/>
      <c r="D178" s="12"/>
    </row>
    <row r="179" spans="1:6" x14ac:dyDescent="0.25">
      <c r="A179" s="4"/>
      <c r="B179" s="2" t="s">
        <v>370</v>
      </c>
      <c r="C179" s="2"/>
      <c r="D179" s="12"/>
    </row>
    <row r="180" spans="1:6" x14ac:dyDescent="0.25">
      <c r="A180" s="8" t="s">
        <v>5</v>
      </c>
      <c r="B180" s="4" t="s">
        <v>156</v>
      </c>
      <c r="C180" s="4" t="s">
        <v>15</v>
      </c>
      <c r="D180" s="8" t="s">
        <v>407</v>
      </c>
      <c r="E180" s="4" t="s">
        <v>372</v>
      </c>
      <c r="F180" s="4" t="s">
        <v>641</v>
      </c>
    </row>
    <row r="181" spans="1:6" x14ac:dyDescent="0.25">
      <c r="A181" s="8" t="s">
        <v>9</v>
      </c>
      <c r="B181" s="4" t="s">
        <v>408</v>
      </c>
      <c r="C181" s="4" t="s">
        <v>34</v>
      </c>
      <c r="D181" s="8" t="s">
        <v>409</v>
      </c>
      <c r="E181" s="4" t="s">
        <v>373</v>
      </c>
      <c r="F181" s="4" t="s">
        <v>642</v>
      </c>
    </row>
    <row r="182" spans="1:6" x14ac:dyDescent="0.25">
      <c r="A182" s="8" t="s">
        <v>13</v>
      </c>
      <c r="B182" s="4" t="s">
        <v>158</v>
      </c>
      <c r="C182" s="4" t="s">
        <v>25</v>
      </c>
      <c r="D182" s="8" t="s">
        <v>410</v>
      </c>
      <c r="E182" s="4" t="s">
        <v>374</v>
      </c>
      <c r="F182" s="4" t="s">
        <v>643</v>
      </c>
    </row>
    <row r="183" spans="1:6" x14ac:dyDescent="0.25">
      <c r="A183" s="8" t="s">
        <v>17</v>
      </c>
      <c r="B183" s="4" t="s">
        <v>154</v>
      </c>
      <c r="C183" s="4" t="s">
        <v>11</v>
      </c>
      <c r="D183" s="8" t="s">
        <v>411</v>
      </c>
      <c r="F183" s="4" t="s">
        <v>644</v>
      </c>
    </row>
    <row r="184" spans="1:6" x14ac:dyDescent="0.25">
      <c r="A184" s="8" t="s">
        <v>20</v>
      </c>
      <c r="B184" s="4" t="s">
        <v>412</v>
      </c>
      <c r="C184" s="4" t="s">
        <v>34</v>
      </c>
      <c r="D184" s="8" t="s">
        <v>413</v>
      </c>
      <c r="F184" s="4" t="s">
        <v>645</v>
      </c>
    </row>
    <row r="185" spans="1:6" x14ac:dyDescent="0.25">
      <c r="A185" s="8" t="s">
        <v>23</v>
      </c>
      <c r="B185" s="4" t="s">
        <v>164</v>
      </c>
      <c r="C185" s="4" t="s">
        <v>50</v>
      </c>
      <c r="D185" s="8" t="s">
        <v>414</v>
      </c>
      <c r="F185" s="4" t="s">
        <v>646</v>
      </c>
    </row>
    <row r="186" spans="1:6" x14ac:dyDescent="0.25">
      <c r="A186" s="8"/>
      <c r="B186" s="4"/>
      <c r="C186" s="2"/>
      <c r="D186" s="8"/>
    </row>
    <row r="187" spans="1:6" x14ac:dyDescent="0.25">
      <c r="A187" s="8"/>
      <c r="B187" s="2" t="s">
        <v>371</v>
      </c>
      <c r="C187" s="2"/>
      <c r="D187" s="12"/>
    </row>
    <row r="188" spans="1:6" x14ac:dyDescent="0.25">
      <c r="A188" s="8" t="s">
        <v>5</v>
      </c>
      <c r="B188" s="4" t="s">
        <v>162</v>
      </c>
      <c r="C188" s="4" t="s">
        <v>15</v>
      </c>
      <c r="D188" s="8" t="s">
        <v>415</v>
      </c>
      <c r="F188" s="4" t="s">
        <v>647</v>
      </c>
    </row>
    <row r="189" spans="1:6" x14ac:dyDescent="0.25">
      <c r="A189" s="8" t="s">
        <v>9</v>
      </c>
      <c r="B189" s="4" t="s">
        <v>416</v>
      </c>
      <c r="C189" s="4" t="s">
        <v>34</v>
      </c>
      <c r="D189" s="8" t="s">
        <v>417</v>
      </c>
      <c r="F189" s="4" t="s">
        <v>648</v>
      </c>
    </row>
    <row r="190" spans="1:6" x14ac:dyDescent="0.25">
      <c r="A190" s="8" t="s">
        <v>13</v>
      </c>
      <c r="B190" s="4" t="s">
        <v>160</v>
      </c>
      <c r="C190" s="4" t="s">
        <v>25</v>
      </c>
      <c r="D190" s="8" t="s">
        <v>418</v>
      </c>
      <c r="F190" s="4" t="s">
        <v>649</v>
      </c>
    </row>
    <row r="191" spans="1:6" x14ac:dyDescent="0.25">
      <c r="A191" s="8" t="s">
        <v>17</v>
      </c>
      <c r="B191" s="4" t="s">
        <v>168</v>
      </c>
      <c r="C191" s="4" t="s">
        <v>25</v>
      </c>
      <c r="D191" s="8" t="s">
        <v>419</v>
      </c>
      <c r="F191" s="4" t="s">
        <v>650</v>
      </c>
    </row>
    <row r="193" spans="1:5" x14ac:dyDescent="0.25">
      <c r="A193" s="9" t="s">
        <v>636</v>
      </c>
    </row>
    <row r="194" spans="1:5" x14ac:dyDescent="0.25">
      <c r="A194" s="39">
        <v>1</v>
      </c>
      <c r="B194" s="4" t="s">
        <v>284</v>
      </c>
      <c r="C194" s="4" t="s">
        <v>11</v>
      </c>
      <c r="D194" s="37">
        <v>1.49</v>
      </c>
      <c r="E194" s="41" t="s">
        <v>637</v>
      </c>
    </row>
    <row r="195" spans="1:5" x14ac:dyDescent="0.25">
      <c r="A195" s="39">
        <v>2</v>
      </c>
      <c r="B195" s="4" t="s">
        <v>638</v>
      </c>
      <c r="C195" s="4" t="s">
        <v>87</v>
      </c>
      <c r="D195" s="38">
        <v>1.4</v>
      </c>
    </row>
    <row r="196" spans="1:5" x14ac:dyDescent="0.25">
      <c r="A196" s="39">
        <v>3</v>
      </c>
      <c r="B196" s="4" t="s">
        <v>395</v>
      </c>
      <c r="C196" s="4" t="s">
        <v>11</v>
      </c>
      <c r="D196" s="39">
        <v>1.33</v>
      </c>
    </row>
    <row r="197" spans="1:5" x14ac:dyDescent="0.25">
      <c r="A197" s="39">
        <v>4</v>
      </c>
      <c r="B197" s="4" t="s">
        <v>225</v>
      </c>
      <c r="C197" s="4" t="s">
        <v>11</v>
      </c>
      <c r="D197" s="38">
        <v>1.2</v>
      </c>
    </row>
    <row r="198" spans="1:5" x14ac:dyDescent="0.25">
      <c r="A198" s="39">
        <v>5</v>
      </c>
      <c r="B198" s="4" t="s">
        <v>227</v>
      </c>
      <c r="C198" s="4" t="s">
        <v>25</v>
      </c>
      <c r="D198" s="38">
        <v>1.2</v>
      </c>
    </row>
    <row r="199" spans="1:5" x14ac:dyDescent="0.25">
      <c r="A199" s="39">
        <v>6</v>
      </c>
      <c r="B199" s="4" t="s">
        <v>205</v>
      </c>
      <c r="C199" s="4" t="s">
        <v>87</v>
      </c>
      <c r="D199" s="38">
        <v>1.2</v>
      </c>
    </row>
    <row r="200" spans="1:5" x14ac:dyDescent="0.25">
      <c r="A200" s="39">
        <v>7</v>
      </c>
      <c r="B200" s="4" t="s">
        <v>639</v>
      </c>
      <c r="C200" s="4" t="s">
        <v>34</v>
      </c>
      <c r="D200" s="38">
        <v>1.1000000000000001</v>
      </c>
    </row>
    <row r="201" spans="1:5" x14ac:dyDescent="0.25">
      <c r="A201" s="11"/>
      <c r="B201" s="4" t="s">
        <v>640</v>
      </c>
      <c r="C201" s="4" t="s">
        <v>15</v>
      </c>
      <c r="D201" s="39">
        <v>1.1499999999999999</v>
      </c>
    </row>
    <row r="203" spans="1:5" x14ac:dyDescent="0.25">
      <c r="A203" s="41" t="s">
        <v>651</v>
      </c>
    </row>
    <row r="204" spans="1:5" x14ac:dyDescent="0.25">
      <c r="A204" s="39">
        <v>1</v>
      </c>
      <c r="B204" s="4" t="s">
        <v>654</v>
      </c>
      <c r="C204" s="4" t="s">
        <v>15</v>
      </c>
      <c r="D204" s="39">
        <v>4.71</v>
      </c>
      <c r="E204" s="41" t="s">
        <v>637</v>
      </c>
    </row>
    <row r="205" spans="1:5" x14ac:dyDescent="0.25">
      <c r="A205" s="39">
        <v>2</v>
      </c>
      <c r="B205" s="4" t="s">
        <v>229</v>
      </c>
      <c r="C205" s="4" t="s">
        <v>230</v>
      </c>
      <c r="D205" s="39">
        <v>4.25</v>
      </c>
    </row>
    <row r="206" spans="1:5" x14ac:dyDescent="0.25">
      <c r="A206" s="39">
        <v>3</v>
      </c>
      <c r="B206" s="4" t="s">
        <v>253</v>
      </c>
      <c r="C206" s="4" t="s">
        <v>87</v>
      </c>
      <c r="D206" s="39">
        <v>4.13</v>
      </c>
    </row>
    <row r="207" spans="1:5" x14ac:dyDescent="0.25">
      <c r="A207" s="39">
        <v>4</v>
      </c>
      <c r="B207" s="4" t="s">
        <v>306</v>
      </c>
      <c r="C207" s="4" t="s">
        <v>307</v>
      </c>
      <c r="D207" s="39">
        <v>4.08</v>
      </c>
    </row>
    <row r="208" spans="1:5" x14ac:dyDescent="0.25">
      <c r="A208" s="39">
        <v>5</v>
      </c>
      <c r="B208" s="4" t="s">
        <v>335</v>
      </c>
      <c r="C208" s="4" t="s">
        <v>87</v>
      </c>
      <c r="D208" s="39">
        <v>4.01</v>
      </c>
    </row>
    <row r="209" spans="1:4" x14ac:dyDescent="0.25">
      <c r="A209" s="39">
        <v>6</v>
      </c>
      <c r="B209" s="4" t="s">
        <v>653</v>
      </c>
      <c r="C209" s="4" t="s">
        <v>11</v>
      </c>
      <c r="D209" s="39">
        <v>3.96</v>
      </c>
    </row>
    <row r="210" spans="1:4" x14ac:dyDescent="0.25">
      <c r="A210" s="39">
        <v>7</v>
      </c>
      <c r="B210" s="4" t="s">
        <v>268</v>
      </c>
      <c r="C210" s="4" t="s">
        <v>25</v>
      </c>
      <c r="D210" s="39">
        <v>3.88</v>
      </c>
    </row>
    <row r="211" spans="1:4" x14ac:dyDescent="0.25">
      <c r="A211" s="39">
        <v>8</v>
      </c>
      <c r="B211" s="4" t="s">
        <v>255</v>
      </c>
      <c r="C211" s="4" t="s">
        <v>50</v>
      </c>
      <c r="D211" s="39">
        <v>3.77</v>
      </c>
    </row>
    <row r="212" spans="1:4" x14ac:dyDescent="0.25">
      <c r="A212" s="39">
        <v>9</v>
      </c>
      <c r="B212" s="4" t="s">
        <v>205</v>
      </c>
      <c r="C212" s="4" t="s">
        <v>87</v>
      </c>
      <c r="D212" s="39">
        <v>3.71</v>
      </c>
    </row>
    <row r="213" spans="1:4" x14ac:dyDescent="0.25">
      <c r="A213" s="39">
        <v>10</v>
      </c>
      <c r="B213" s="4" t="s">
        <v>271</v>
      </c>
      <c r="C213" s="4" t="s">
        <v>15</v>
      </c>
      <c r="D213" s="39">
        <v>3.69</v>
      </c>
    </row>
    <row r="214" spans="1:4" x14ac:dyDescent="0.25">
      <c r="A214" s="39">
        <v>11</v>
      </c>
      <c r="B214" s="4" t="s">
        <v>259</v>
      </c>
      <c r="C214" s="4" t="s">
        <v>15</v>
      </c>
      <c r="D214" s="39">
        <v>3.66</v>
      </c>
    </row>
    <row r="215" spans="1:4" x14ac:dyDescent="0.25">
      <c r="A215" s="39">
        <v>12</v>
      </c>
      <c r="B215" s="4" t="s">
        <v>288</v>
      </c>
      <c r="C215" s="4" t="s">
        <v>37</v>
      </c>
      <c r="D215" s="39">
        <v>3.61</v>
      </c>
    </row>
    <row r="216" spans="1:4" x14ac:dyDescent="0.25">
      <c r="A216" s="39">
        <v>13</v>
      </c>
      <c r="B216" s="4" t="s">
        <v>657</v>
      </c>
      <c r="C216" s="4" t="s">
        <v>34</v>
      </c>
      <c r="D216" s="39">
        <v>3.59</v>
      </c>
    </row>
    <row r="217" spans="1:4" x14ac:dyDescent="0.25">
      <c r="A217" s="39">
        <v>14</v>
      </c>
      <c r="B217" s="4" t="s">
        <v>272</v>
      </c>
      <c r="C217" s="4" t="s">
        <v>25</v>
      </c>
      <c r="D217" s="39">
        <v>3.54</v>
      </c>
    </row>
    <row r="218" spans="1:4" x14ac:dyDescent="0.25">
      <c r="A218" s="39">
        <v>15</v>
      </c>
      <c r="B218" s="4" t="s">
        <v>652</v>
      </c>
      <c r="C218" s="4" t="s">
        <v>25</v>
      </c>
      <c r="D218" s="39">
        <v>3.52</v>
      </c>
    </row>
    <row r="219" spans="1:4" x14ac:dyDescent="0.25">
      <c r="A219" s="39">
        <v>16</v>
      </c>
      <c r="B219" s="4" t="s">
        <v>325</v>
      </c>
      <c r="C219" s="4" t="s">
        <v>192</v>
      </c>
      <c r="D219" s="39">
        <v>3.43</v>
      </c>
    </row>
    <row r="220" spans="1:4" x14ac:dyDescent="0.25">
      <c r="A220" s="39">
        <v>17</v>
      </c>
      <c r="B220" s="4" t="s">
        <v>246</v>
      </c>
      <c r="C220" s="4" t="s">
        <v>87</v>
      </c>
      <c r="D220" s="38">
        <v>3.4</v>
      </c>
    </row>
    <row r="221" spans="1:4" x14ac:dyDescent="0.25">
      <c r="A221" s="39">
        <v>18</v>
      </c>
      <c r="B221" s="4" t="s">
        <v>207</v>
      </c>
      <c r="C221" s="4" t="s">
        <v>50</v>
      </c>
      <c r="D221" s="39">
        <v>3.33</v>
      </c>
    </row>
    <row r="222" spans="1:4" x14ac:dyDescent="0.25">
      <c r="A222" s="39">
        <v>19</v>
      </c>
      <c r="B222" s="4" t="s">
        <v>273</v>
      </c>
      <c r="C222" s="4" t="s">
        <v>11</v>
      </c>
      <c r="D222" s="39">
        <v>3.32</v>
      </c>
    </row>
    <row r="223" spans="1:4" x14ac:dyDescent="0.25">
      <c r="A223" s="39">
        <v>20</v>
      </c>
      <c r="B223" s="4" t="s">
        <v>269</v>
      </c>
      <c r="C223" s="4" t="s">
        <v>37</v>
      </c>
      <c r="D223" s="39">
        <v>3.29</v>
      </c>
    </row>
    <row r="224" spans="1:4" x14ac:dyDescent="0.25">
      <c r="A224" s="39">
        <v>21</v>
      </c>
      <c r="B224" s="4" t="s">
        <v>203</v>
      </c>
      <c r="C224" s="4" t="s">
        <v>25</v>
      </c>
      <c r="D224" s="39">
        <v>3.09</v>
      </c>
    </row>
    <row r="225" spans="1:4" x14ac:dyDescent="0.25">
      <c r="A225" s="39">
        <v>22</v>
      </c>
      <c r="B225" s="4" t="s">
        <v>346</v>
      </c>
      <c r="C225" s="4" t="s">
        <v>34</v>
      </c>
      <c r="D225" s="39">
        <v>3.06</v>
      </c>
    </row>
    <row r="226" spans="1:4" x14ac:dyDescent="0.25">
      <c r="A226" s="39">
        <v>23</v>
      </c>
      <c r="B226" s="4" t="s">
        <v>236</v>
      </c>
      <c r="C226" s="4" t="s">
        <v>34</v>
      </c>
      <c r="D226" s="39">
        <v>3.02</v>
      </c>
    </row>
    <row r="227" spans="1:4" x14ac:dyDescent="0.25">
      <c r="B227" s="4" t="s">
        <v>655</v>
      </c>
      <c r="C227" s="4" t="s">
        <v>25</v>
      </c>
      <c r="D227" s="39" t="s">
        <v>656</v>
      </c>
    </row>
    <row r="229" spans="1:4" x14ac:dyDescent="0.25">
      <c r="A229" s="41" t="s">
        <v>658</v>
      </c>
    </row>
    <row r="230" spans="1:4" x14ac:dyDescent="0.25">
      <c r="A230" s="39">
        <v>1</v>
      </c>
      <c r="B230" s="4" t="s">
        <v>659</v>
      </c>
      <c r="C230" s="4" t="s">
        <v>87</v>
      </c>
      <c r="D230" s="39">
        <v>7.86</v>
      </c>
    </row>
    <row r="231" spans="1:4" x14ac:dyDescent="0.25">
      <c r="A231" s="39">
        <v>2</v>
      </c>
      <c r="B231" s="4" t="s">
        <v>655</v>
      </c>
      <c r="C231" s="4" t="s">
        <v>25</v>
      </c>
      <c r="D231" s="39">
        <v>7.39</v>
      </c>
    </row>
    <row r="232" spans="1:4" x14ac:dyDescent="0.25">
      <c r="A232" s="39">
        <v>3</v>
      </c>
      <c r="B232" s="4" t="s">
        <v>660</v>
      </c>
      <c r="C232" s="4" t="s">
        <v>15</v>
      </c>
      <c r="D232" s="38">
        <v>7.3</v>
      </c>
    </row>
    <row r="233" spans="1:4" x14ac:dyDescent="0.25">
      <c r="A233" s="39">
        <v>4</v>
      </c>
      <c r="B233" s="4" t="s">
        <v>661</v>
      </c>
      <c r="C233" s="4" t="s">
        <v>25</v>
      </c>
      <c r="D233" s="39">
        <v>6.54</v>
      </c>
    </row>
    <row r="234" spans="1:4" x14ac:dyDescent="0.25">
      <c r="A234" s="39">
        <v>5</v>
      </c>
      <c r="B234" s="4" t="s">
        <v>638</v>
      </c>
      <c r="C234" s="4" t="s">
        <v>87</v>
      </c>
      <c r="D234" s="39">
        <v>6.42</v>
      </c>
    </row>
    <row r="235" spans="1:4" x14ac:dyDescent="0.25">
      <c r="A235" s="39">
        <v>6</v>
      </c>
      <c r="B235" s="4" t="s">
        <v>662</v>
      </c>
      <c r="C235" s="4" t="s">
        <v>15</v>
      </c>
      <c r="D235" s="39">
        <v>6.17</v>
      </c>
    </row>
    <row r="236" spans="1:4" x14ac:dyDescent="0.25">
      <c r="A236" s="39">
        <v>7</v>
      </c>
      <c r="B236" s="4" t="s">
        <v>663</v>
      </c>
      <c r="C236" s="4" t="s">
        <v>25</v>
      </c>
      <c r="D236" s="39">
        <v>5.72</v>
      </c>
    </row>
    <row r="237" spans="1:4" x14ac:dyDescent="0.25">
      <c r="A237" s="39">
        <v>8</v>
      </c>
      <c r="B237" s="4" t="s">
        <v>213</v>
      </c>
      <c r="C237" s="4" t="s">
        <v>15</v>
      </c>
      <c r="D237" s="39">
        <v>5.65</v>
      </c>
    </row>
    <row r="238" spans="1:4" x14ac:dyDescent="0.25">
      <c r="A238" s="39">
        <v>9</v>
      </c>
      <c r="B238" s="4" t="s">
        <v>223</v>
      </c>
      <c r="C238" s="4" t="s">
        <v>11</v>
      </c>
      <c r="D238" s="39">
        <v>5.62</v>
      </c>
    </row>
    <row r="239" spans="1:4" x14ac:dyDescent="0.25">
      <c r="A239" s="39">
        <v>10</v>
      </c>
      <c r="B239" s="4" t="s">
        <v>211</v>
      </c>
      <c r="C239" s="4" t="s">
        <v>87</v>
      </c>
      <c r="D239" s="39">
        <v>5.09</v>
      </c>
    </row>
    <row r="240" spans="1:4" x14ac:dyDescent="0.25">
      <c r="A240" s="39">
        <v>11</v>
      </c>
      <c r="B240" s="4" t="s">
        <v>203</v>
      </c>
      <c r="C240" s="4" t="s">
        <v>25</v>
      </c>
      <c r="D240" s="39">
        <v>5.03</v>
      </c>
    </row>
    <row r="241" spans="1:4" x14ac:dyDescent="0.25">
      <c r="A241" s="39">
        <v>12</v>
      </c>
      <c r="B241" s="4" t="s">
        <v>263</v>
      </c>
      <c r="C241" s="4" t="s">
        <v>230</v>
      </c>
      <c r="D241" s="39">
        <v>4.5599999999999996</v>
      </c>
    </row>
    <row r="243" spans="1:4" x14ac:dyDescent="0.25">
      <c r="A243" s="41" t="s">
        <v>664</v>
      </c>
    </row>
    <row r="244" spans="1:4" x14ac:dyDescent="0.25">
      <c r="A244" s="39">
        <v>1</v>
      </c>
      <c r="B244" s="4" t="s">
        <v>661</v>
      </c>
      <c r="C244" s="4" t="s">
        <v>25</v>
      </c>
      <c r="D244" s="39">
        <v>19.73</v>
      </c>
    </row>
    <row r="245" spans="1:4" x14ac:dyDescent="0.25">
      <c r="A245" s="39">
        <v>2</v>
      </c>
      <c r="B245" s="4" t="s">
        <v>655</v>
      </c>
      <c r="C245" s="4" t="s">
        <v>25</v>
      </c>
      <c r="D245" s="39">
        <v>18.809999999999999</v>
      </c>
    </row>
    <row r="246" spans="1:4" x14ac:dyDescent="0.25">
      <c r="A246" s="39">
        <v>3</v>
      </c>
      <c r="B246" s="4" t="s">
        <v>659</v>
      </c>
      <c r="C246" s="4" t="s">
        <v>87</v>
      </c>
      <c r="D246" s="39">
        <v>18.54</v>
      </c>
    </row>
    <row r="247" spans="1:4" x14ac:dyDescent="0.25">
      <c r="A247" s="39">
        <v>4</v>
      </c>
      <c r="B247" s="4" t="s">
        <v>638</v>
      </c>
      <c r="C247" s="4" t="s">
        <v>87</v>
      </c>
      <c r="D247" s="39">
        <v>16.149999999999999</v>
      </c>
    </row>
    <row r="248" spans="1:4" x14ac:dyDescent="0.25">
      <c r="A248" s="39">
        <v>5</v>
      </c>
      <c r="B248" s="4" t="s">
        <v>215</v>
      </c>
      <c r="C248" s="4" t="s">
        <v>11</v>
      </c>
      <c r="D248" s="39">
        <v>11.51</v>
      </c>
    </row>
    <row r="249" spans="1:4" x14ac:dyDescent="0.25">
      <c r="A249" s="39">
        <v>6</v>
      </c>
      <c r="B249" s="4" t="s">
        <v>665</v>
      </c>
      <c r="C249" s="4" t="s">
        <v>11</v>
      </c>
      <c r="D249" s="39">
        <v>11.46</v>
      </c>
    </row>
    <row r="251" spans="1:4" x14ac:dyDescent="0.25">
      <c r="A251" s="41" t="s">
        <v>666</v>
      </c>
    </row>
    <row r="252" spans="1:4" x14ac:dyDescent="0.25">
      <c r="A252" s="39">
        <v>1</v>
      </c>
      <c r="B252" s="4" t="s">
        <v>667</v>
      </c>
      <c r="C252" s="4" t="s">
        <v>11</v>
      </c>
      <c r="D252" s="38">
        <v>26.3</v>
      </c>
    </row>
    <row r="253" spans="1:4" x14ac:dyDescent="0.25">
      <c r="A253" s="39">
        <v>2</v>
      </c>
      <c r="B253" s="4" t="s">
        <v>668</v>
      </c>
      <c r="C253" s="4" t="s">
        <v>25</v>
      </c>
      <c r="D253" s="11">
        <v>24.74</v>
      </c>
    </row>
    <row r="254" spans="1:4" x14ac:dyDescent="0.25">
      <c r="A254" s="39">
        <v>3</v>
      </c>
      <c r="B254" s="4" t="s">
        <v>660</v>
      </c>
      <c r="C254" s="4" t="s">
        <v>15</v>
      </c>
      <c r="D254" s="11">
        <v>21.03</v>
      </c>
    </row>
    <row r="255" spans="1:4" x14ac:dyDescent="0.25">
      <c r="A255" s="39">
        <v>4</v>
      </c>
      <c r="B255" s="4" t="s">
        <v>362</v>
      </c>
      <c r="C255" s="4" t="s">
        <v>87</v>
      </c>
      <c r="D255" s="11">
        <v>18.579999999999998</v>
      </c>
    </row>
    <row r="256" spans="1:4" x14ac:dyDescent="0.25">
      <c r="A256" s="39">
        <v>5</v>
      </c>
      <c r="B256" s="4" t="s">
        <v>219</v>
      </c>
      <c r="C256" s="4" t="s">
        <v>15</v>
      </c>
      <c r="D256" s="11">
        <v>17.940000000000001</v>
      </c>
    </row>
    <row r="257" spans="1:4" x14ac:dyDescent="0.25">
      <c r="A257" s="39">
        <v>6</v>
      </c>
      <c r="B257" s="4" t="s">
        <v>662</v>
      </c>
      <c r="C257" s="4" t="s">
        <v>15</v>
      </c>
      <c r="D257" s="11">
        <v>11.68</v>
      </c>
    </row>
    <row r="258" spans="1:4" x14ac:dyDescent="0.25">
      <c r="B258" s="4" t="s">
        <v>640</v>
      </c>
      <c r="C258" s="4" t="s">
        <v>15</v>
      </c>
      <c r="D258" s="11">
        <v>19.07</v>
      </c>
    </row>
  </sheetData>
  <sortState ref="B204:D227">
    <sortCondition descending="1" ref="D204:D22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workbookViewId="0"/>
  </sheetViews>
  <sheetFormatPr defaultRowHeight="15" x14ac:dyDescent="0.25"/>
  <cols>
    <col min="2" max="2" width="22.28515625" customWidth="1"/>
  </cols>
  <sheetData>
    <row r="1" spans="1:5" x14ac:dyDescent="0.25">
      <c r="A1" s="40" t="s">
        <v>691</v>
      </c>
    </row>
    <row r="3" spans="1:5" x14ac:dyDescent="0.25">
      <c r="A3" s="40" t="s">
        <v>2</v>
      </c>
    </row>
    <row r="5" spans="1:5" x14ac:dyDescent="0.25">
      <c r="A5" s="3" t="s">
        <v>102</v>
      </c>
      <c r="B5" s="2"/>
      <c r="C5" s="2"/>
      <c r="D5" s="2"/>
    </row>
    <row r="6" spans="1:5" x14ac:dyDescent="0.25">
      <c r="B6" s="1" t="s">
        <v>3</v>
      </c>
      <c r="C6" s="1" t="s">
        <v>4</v>
      </c>
      <c r="D6" s="2"/>
    </row>
    <row r="7" spans="1:5" x14ac:dyDescent="0.25">
      <c r="A7" s="10" t="s">
        <v>5</v>
      </c>
      <c r="B7" s="1" t="s">
        <v>6</v>
      </c>
      <c r="C7" s="1" t="s">
        <v>7</v>
      </c>
      <c r="D7" s="1" t="s">
        <v>8</v>
      </c>
      <c r="E7" s="4" t="s">
        <v>143</v>
      </c>
    </row>
    <row r="8" spans="1:5" x14ac:dyDescent="0.25">
      <c r="A8" s="10" t="s">
        <v>9</v>
      </c>
      <c r="B8" s="1" t="s">
        <v>10</v>
      </c>
      <c r="C8" s="1" t="s">
        <v>11</v>
      </c>
      <c r="D8" s="1" t="s">
        <v>12</v>
      </c>
      <c r="E8" s="4" t="s">
        <v>143</v>
      </c>
    </row>
    <row r="9" spans="1:5" x14ac:dyDescent="0.25">
      <c r="A9" s="10" t="s">
        <v>13</v>
      </c>
      <c r="B9" s="1" t="s">
        <v>14</v>
      </c>
      <c r="C9" s="1" t="s">
        <v>15</v>
      </c>
      <c r="D9" s="1" t="s">
        <v>16</v>
      </c>
      <c r="E9" s="4" t="s">
        <v>144</v>
      </c>
    </row>
    <row r="10" spans="1:5" x14ac:dyDescent="0.25">
      <c r="A10" s="10" t="s">
        <v>17</v>
      </c>
      <c r="B10" s="1" t="s">
        <v>18</v>
      </c>
      <c r="C10" s="1" t="s">
        <v>15</v>
      </c>
      <c r="D10" s="1" t="s">
        <v>19</v>
      </c>
    </row>
    <row r="11" spans="1:5" x14ac:dyDescent="0.25">
      <c r="A11" s="10" t="s">
        <v>20</v>
      </c>
      <c r="B11" s="1" t="s">
        <v>21</v>
      </c>
      <c r="C11" s="1" t="s">
        <v>11</v>
      </c>
      <c r="D11" s="1" t="s">
        <v>22</v>
      </c>
    </row>
    <row r="12" spans="1:5" x14ac:dyDescent="0.25">
      <c r="A12" s="10" t="s">
        <v>23</v>
      </c>
      <c r="B12" s="1" t="s">
        <v>24</v>
      </c>
      <c r="C12" s="1" t="s">
        <v>25</v>
      </c>
      <c r="D12" s="1" t="s">
        <v>26</v>
      </c>
    </row>
    <row r="13" spans="1:5" x14ac:dyDescent="0.25">
      <c r="A13" s="10"/>
      <c r="B13" s="1"/>
      <c r="C13" s="2"/>
      <c r="D13" s="1"/>
    </row>
    <row r="14" spans="1:5" x14ac:dyDescent="0.25">
      <c r="A14" s="11"/>
      <c r="B14" s="1" t="s">
        <v>27</v>
      </c>
      <c r="C14" s="1" t="s">
        <v>28</v>
      </c>
      <c r="D14" s="2"/>
    </row>
    <row r="15" spans="1:5" x14ac:dyDescent="0.25">
      <c r="A15" s="10" t="s">
        <v>5</v>
      </c>
      <c r="B15" s="1" t="s">
        <v>29</v>
      </c>
      <c r="C15" s="1" t="s">
        <v>25</v>
      </c>
      <c r="D15" s="1" t="s">
        <v>30</v>
      </c>
      <c r="E15" s="4" t="s">
        <v>143</v>
      </c>
    </row>
    <row r="16" spans="1:5" x14ac:dyDescent="0.25">
      <c r="A16" s="10" t="s">
        <v>9</v>
      </c>
      <c r="B16" s="1" t="s">
        <v>31</v>
      </c>
      <c r="C16" s="1" t="s">
        <v>15</v>
      </c>
      <c r="D16" s="1" t="s">
        <v>32</v>
      </c>
      <c r="E16" s="4" t="s">
        <v>143</v>
      </c>
    </row>
    <row r="17" spans="1:5" x14ac:dyDescent="0.25">
      <c r="A17" s="10" t="s">
        <v>13</v>
      </c>
      <c r="B17" s="1" t="s">
        <v>33</v>
      </c>
      <c r="C17" s="1" t="s">
        <v>34</v>
      </c>
      <c r="D17" s="1" t="s">
        <v>35</v>
      </c>
      <c r="E17" s="4" t="s">
        <v>145</v>
      </c>
    </row>
    <row r="18" spans="1:5" x14ac:dyDescent="0.25">
      <c r="A18" s="10" t="s">
        <v>17</v>
      </c>
      <c r="B18" s="1" t="s">
        <v>36</v>
      </c>
      <c r="C18" s="1" t="s">
        <v>37</v>
      </c>
      <c r="D18" s="1" t="s">
        <v>19</v>
      </c>
    </row>
    <row r="19" spans="1:5" x14ac:dyDescent="0.25">
      <c r="A19" s="10" t="s">
        <v>20</v>
      </c>
      <c r="B19" s="1" t="s">
        <v>38</v>
      </c>
      <c r="C19" s="1" t="s">
        <v>11</v>
      </c>
      <c r="D19" s="1" t="s">
        <v>39</v>
      </c>
    </row>
    <row r="20" spans="1:5" x14ac:dyDescent="0.25">
      <c r="A20" s="10" t="s">
        <v>23</v>
      </c>
      <c r="B20" s="1" t="s">
        <v>40</v>
      </c>
      <c r="C20" s="1" t="s">
        <v>25</v>
      </c>
      <c r="D20" s="1" t="s">
        <v>41</v>
      </c>
    </row>
    <row r="21" spans="1:5" x14ac:dyDescent="0.25">
      <c r="A21" s="10"/>
      <c r="B21" s="1"/>
      <c r="C21" s="2"/>
      <c r="D21" s="1"/>
    </row>
    <row r="22" spans="1:5" x14ac:dyDescent="0.25">
      <c r="A22" s="11"/>
      <c r="B22" s="1" t="s">
        <v>42</v>
      </c>
      <c r="C22" s="1" t="s">
        <v>43</v>
      </c>
      <c r="D22" s="2"/>
    </row>
    <row r="23" spans="1:5" x14ac:dyDescent="0.25">
      <c r="A23" s="10" t="s">
        <v>5</v>
      </c>
      <c r="B23" s="1" t="s">
        <v>44</v>
      </c>
      <c r="C23" s="1" t="s">
        <v>37</v>
      </c>
      <c r="D23" s="1" t="s">
        <v>45</v>
      </c>
      <c r="E23" s="4" t="s">
        <v>143</v>
      </c>
    </row>
    <row r="24" spans="1:5" x14ac:dyDescent="0.25">
      <c r="A24" s="10" t="s">
        <v>9</v>
      </c>
      <c r="B24" s="1" t="s">
        <v>46</v>
      </c>
      <c r="C24" s="1" t="s">
        <v>15</v>
      </c>
      <c r="D24" s="1" t="s">
        <v>47</v>
      </c>
      <c r="E24" s="4" t="s">
        <v>143</v>
      </c>
    </row>
    <row r="25" spans="1:5" x14ac:dyDescent="0.25">
      <c r="A25" s="10" t="s">
        <v>13</v>
      </c>
      <c r="B25" s="1" t="s">
        <v>48</v>
      </c>
      <c r="C25" s="1" t="s">
        <v>11</v>
      </c>
      <c r="D25" s="1" t="s">
        <v>16</v>
      </c>
      <c r="E25" s="13" t="s">
        <v>195</v>
      </c>
    </row>
    <row r="26" spans="1:5" x14ac:dyDescent="0.25">
      <c r="A26" s="10" t="s">
        <v>17</v>
      </c>
      <c r="B26" s="1" t="s">
        <v>49</v>
      </c>
      <c r="C26" s="1" t="s">
        <v>50</v>
      </c>
      <c r="D26" s="1" t="s">
        <v>51</v>
      </c>
    </row>
    <row r="27" spans="1:5" x14ac:dyDescent="0.25">
      <c r="A27" s="10" t="s">
        <v>20</v>
      </c>
      <c r="B27" s="1" t="s">
        <v>52</v>
      </c>
      <c r="C27" s="1" t="s">
        <v>15</v>
      </c>
      <c r="D27" s="1" t="s">
        <v>53</v>
      </c>
    </row>
    <row r="28" spans="1:5" x14ac:dyDescent="0.25">
      <c r="A28" s="10" t="s">
        <v>23</v>
      </c>
      <c r="B28" s="1" t="s">
        <v>54</v>
      </c>
      <c r="C28" s="1" t="s">
        <v>15</v>
      </c>
      <c r="D28" s="1" t="s">
        <v>55</v>
      </c>
    </row>
    <row r="29" spans="1:5" x14ac:dyDescent="0.25">
      <c r="A29" s="10" t="s">
        <v>56</v>
      </c>
      <c r="B29" s="1" t="s">
        <v>57</v>
      </c>
      <c r="C29" s="1" t="s">
        <v>50</v>
      </c>
      <c r="D29" s="1" t="s">
        <v>58</v>
      </c>
    </row>
    <row r="30" spans="1:5" x14ac:dyDescent="0.25">
      <c r="A30" s="12"/>
      <c r="B30" s="2"/>
      <c r="C30" s="2"/>
      <c r="D30" s="2"/>
    </row>
    <row r="31" spans="1:5" x14ac:dyDescent="0.25">
      <c r="A31" s="11"/>
      <c r="B31" s="1" t="s">
        <v>59</v>
      </c>
      <c r="C31" s="1" t="s">
        <v>60</v>
      </c>
      <c r="D31" s="2"/>
    </row>
    <row r="32" spans="1:5" x14ac:dyDescent="0.25">
      <c r="A32" s="10" t="s">
        <v>5</v>
      </c>
      <c r="B32" s="1" t="s">
        <v>29</v>
      </c>
      <c r="C32" s="1" t="s">
        <v>25</v>
      </c>
      <c r="D32" s="1" t="s">
        <v>61</v>
      </c>
    </row>
    <row r="33" spans="1:5" x14ac:dyDescent="0.25">
      <c r="A33" s="10" t="s">
        <v>9</v>
      </c>
      <c r="B33" s="1" t="s">
        <v>6</v>
      </c>
      <c r="C33" s="1" t="s">
        <v>7</v>
      </c>
      <c r="D33" s="1" t="s">
        <v>61</v>
      </c>
    </row>
    <row r="34" spans="1:5" x14ac:dyDescent="0.25">
      <c r="A34" s="10" t="s">
        <v>13</v>
      </c>
      <c r="B34" s="1" t="s">
        <v>44</v>
      </c>
      <c r="C34" s="1" t="s">
        <v>37</v>
      </c>
      <c r="D34" s="1" t="s">
        <v>62</v>
      </c>
    </row>
    <row r="35" spans="1:5" x14ac:dyDescent="0.25">
      <c r="A35" s="10" t="s">
        <v>17</v>
      </c>
      <c r="B35" s="1" t="s">
        <v>46</v>
      </c>
      <c r="C35" s="1" t="s">
        <v>15</v>
      </c>
      <c r="D35" s="1" t="s">
        <v>63</v>
      </c>
    </row>
    <row r="36" spans="1:5" x14ac:dyDescent="0.25">
      <c r="A36" s="10" t="s">
        <v>20</v>
      </c>
      <c r="B36" s="1" t="s">
        <v>31</v>
      </c>
      <c r="C36" s="1" t="s">
        <v>15</v>
      </c>
      <c r="D36" s="1" t="s">
        <v>45</v>
      </c>
    </row>
    <row r="37" spans="1:5" x14ac:dyDescent="0.25">
      <c r="A37" s="10" t="s">
        <v>23</v>
      </c>
      <c r="B37" s="1" t="s">
        <v>14</v>
      </c>
      <c r="C37" s="1" t="s">
        <v>15</v>
      </c>
      <c r="D37" s="1" t="s">
        <v>64</v>
      </c>
    </row>
    <row r="38" spans="1:5" x14ac:dyDescent="0.25">
      <c r="A38" s="10" t="s">
        <v>56</v>
      </c>
      <c r="B38" s="1" t="s">
        <v>10</v>
      </c>
      <c r="C38" s="1" t="s">
        <v>11</v>
      </c>
      <c r="D38" s="1" t="s">
        <v>65</v>
      </c>
    </row>
    <row r="39" spans="1:5" x14ac:dyDescent="0.25">
      <c r="A39" s="10" t="s">
        <v>66</v>
      </c>
      <c r="B39" s="1" t="s">
        <v>33</v>
      </c>
      <c r="C39" s="1" t="s">
        <v>34</v>
      </c>
      <c r="D39" s="1" t="s">
        <v>67</v>
      </c>
    </row>
    <row r="41" spans="1:5" x14ac:dyDescent="0.25">
      <c r="A41" s="3" t="s">
        <v>103</v>
      </c>
      <c r="B41" s="2"/>
      <c r="C41" s="2"/>
      <c r="D41" s="2"/>
    </row>
    <row r="42" spans="1:5" x14ac:dyDescent="0.25">
      <c r="B42" s="1" t="s">
        <v>3</v>
      </c>
      <c r="C42" s="1" t="s">
        <v>68</v>
      </c>
      <c r="D42" s="2"/>
    </row>
    <row r="43" spans="1:5" x14ac:dyDescent="0.25">
      <c r="A43" s="10" t="s">
        <v>5</v>
      </c>
      <c r="B43" s="1" t="s">
        <v>69</v>
      </c>
      <c r="C43" s="1" t="s">
        <v>15</v>
      </c>
      <c r="D43" s="1" t="s">
        <v>70</v>
      </c>
      <c r="E43" s="4" t="s">
        <v>143</v>
      </c>
    </row>
    <row r="44" spans="1:5" x14ac:dyDescent="0.25">
      <c r="A44" s="10" t="s">
        <v>9</v>
      </c>
      <c r="B44" s="1" t="s">
        <v>6</v>
      </c>
      <c r="C44" s="1" t="s">
        <v>7</v>
      </c>
      <c r="D44" s="1" t="s">
        <v>71</v>
      </c>
      <c r="E44" s="4" t="s">
        <v>143</v>
      </c>
    </row>
    <row r="45" spans="1:5" x14ac:dyDescent="0.25">
      <c r="A45" s="10" t="s">
        <v>13</v>
      </c>
      <c r="B45" s="1" t="s">
        <v>48</v>
      </c>
      <c r="C45" s="1" t="s">
        <v>11</v>
      </c>
      <c r="D45" s="1" t="s">
        <v>72</v>
      </c>
      <c r="E45" s="4" t="s">
        <v>145</v>
      </c>
    </row>
    <row r="46" spans="1:5" x14ac:dyDescent="0.25">
      <c r="A46" s="10" t="s">
        <v>17</v>
      </c>
      <c r="B46" s="1" t="s">
        <v>73</v>
      </c>
      <c r="C46" s="1" t="s">
        <v>11</v>
      </c>
      <c r="D46" s="1" t="s">
        <v>74</v>
      </c>
      <c r="E46" s="4" t="s">
        <v>145</v>
      </c>
    </row>
    <row r="47" spans="1:5" x14ac:dyDescent="0.25">
      <c r="A47" s="10" t="s">
        <v>20</v>
      </c>
      <c r="B47" s="1" t="s">
        <v>10</v>
      </c>
      <c r="C47" s="1" t="s">
        <v>11</v>
      </c>
      <c r="D47" s="1" t="s">
        <v>75</v>
      </c>
      <c r="E47" s="4" t="s">
        <v>145</v>
      </c>
    </row>
    <row r="48" spans="1:5" x14ac:dyDescent="0.25">
      <c r="A48" s="10" t="s">
        <v>23</v>
      </c>
      <c r="B48" s="1" t="s">
        <v>76</v>
      </c>
      <c r="C48" s="1" t="s">
        <v>50</v>
      </c>
      <c r="D48" s="1" t="s">
        <v>77</v>
      </c>
      <c r="E48" s="4" t="s">
        <v>145</v>
      </c>
    </row>
    <row r="49" spans="1:5" x14ac:dyDescent="0.25">
      <c r="A49" s="10" t="s">
        <v>56</v>
      </c>
      <c r="B49" s="1" t="s">
        <v>36</v>
      </c>
      <c r="C49" s="1" t="s">
        <v>37</v>
      </c>
      <c r="D49" s="1" t="s">
        <v>78</v>
      </c>
    </row>
    <row r="50" spans="1:5" x14ac:dyDescent="0.25">
      <c r="A50" s="10" t="s">
        <v>66</v>
      </c>
      <c r="B50" s="1" t="s">
        <v>54</v>
      </c>
      <c r="C50" s="1" t="s">
        <v>15</v>
      </c>
      <c r="D50" s="1" t="s">
        <v>79</v>
      </c>
    </row>
    <row r="51" spans="1:5" x14ac:dyDescent="0.25">
      <c r="A51" s="10"/>
      <c r="B51" s="1"/>
      <c r="C51" s="2"/>
      <c r="D51" s="1"/>
    </row>
    <row r="52" spans="1:5" x14ac:dyDescent="0.25">
      <c r="A52" s="11"/>
      <c r="B52" s="1" t="s">
        <v>27</v>
      </c>
      <c r="C52" s="1" t="s">
        <v>43</v>
      </c>
      <c r="D52" s="2"/>
    </row>
    <row r="53" spans="1:5" x14ac:dyDescent="0.25">
      <c r="A53" s="10" t="s">
        <v>5</v>
      </c>
      <c r="B53" s="1" t="s">
        <v>80</v>
      </c>
      <c r="C53" s="1" t="s">
        <v>15</v>
      </c>
      <c r="D53" s="1" t="s">
        <v>81</v>
      </c>
      <c r="E53" s="4" t="s">
        <v>143</v>
      </c>
    </row>
    <row r="54" spans="1:5" x14ac:dyDescent="0.25">
      <c r="A54" s="10" t="s">
        <v>9</v>
      </c>
      <c r="B54" s="1" t="s">
        <v>82</v>
      </c>
      <c r="C54" s="1" t="s">
        <v>83</v>
      </c>
      <c r="D54" s="1" t="s">
        <v>84</v>
      </c>
      <c r="E54" s="4" t="s">
        <v>143</v>
      </c>
    </row>
    <row r="55" spans="1:5" x14ac:dyDescent="0.25">
      <c r="A55" s="10" t="s">
        <v>13</v>
      </c>
      <c r="B55" s="1" t="s">
        <v>46</v>
      </c>
      <c r="C55" s="1" t="s">
        <v>15</v>
      </c>
      <c r="D55" s="1" t="s">
        <v>85</v>
      </c>
    </row>
    <row r="56" spans="1:5" x14ac:dyDescent="0.25">
      <c r="A56" s="10" t="s">
        <v>17</v>
      </c>
      <c r="B56" s="1" t="s">
        <v>86</v>
      </c>
      <c r="C56" s="1" t="s">
        <v>87</v>
      </c>
      <c r="D56" s="1" t="s">
        <v>88</v>
      </c>
    </row>
    <row r="57" spans="1:5" x14ac:dyDescent="0.25">
      <c r="A57" s="10" t="s">
        <v>20</v>
      </c>
      <c r="B57" s="1" t="s">
        <v>89</v>
      </c>
      <c r="C57" s="1" t="s">
        <v>15</v>
      </c>
      <c r="D57" s="1" t="s">
        <v>90</v>
      </c>
    </row>
    <row r="58" spans="1:5" x14ac:dyDescent="0.25">
      <c r="A58" s="10" t="s">
        <v>23</v>
      </c>
      <c r="B58" s="1" t="s">
        <v>91</v>
      </c>
      <c r="C58" s="1" t="s">
        <v>25</v>
      </c>
      <c r="D58" s="1" t="s">
        <v>92</v>
      </c>
    </row>
    <row r="59" spans="1:5" x14ac:dyDescent="0.25">
      <c r="A59" s="10" t="s">
        <v>56</v>
      </c>
      <c r="B59" s="1" t="s">
        <v>40</v>
      </c>
      <c r="C59" s="1" t="s">
        <v>25</v>
      </c>
      <c r="D59" s="1" t="s">
        <v>93</v>
      </c>
    </row>
    <row r="60" spans="1:5" x14ac:dyDescent="0.25">
      <c r="A60" s="12"/>
      <c r="B60" s="2"/>
      <c r="C60" s="2"/>
      <c r="D60" s="2"/>
    </row>
    <row r="61" spans="1:5" x14ac:dyDescent="0.25">
      <c r="A61" s="11"/>
      <c r="B61" s="1" t="s">
        <v>59</v>
      </c>
      <c r="C61" s="1" t="s">
        <v>94</v>
      </c>
      <c r="D61" s="2"/>
    </row>
    <row r="62" spans="1:5" x14ac:dyDescent="0.25">
      <c r="A62" s="10" t="s">
        <v>5</v>
      </c>
      <c r="B62" s="1" t="s">
        <v>6</v>
      </c>
      <c r="C62" s="1" t="s">
        <v>7</v>
      </c>
      <c r="D62" s="1" t="s">
        <v>95</v>
      </c>
    </row>
    <row r="63" spans="1:5" x14ac:dyDescent="0.25">
      <c r="A63" s="10" t="s">
        <v>9</v>
      </c>
      <c r="B63" s="1" t="s">
        <v>48</v>
      </c>
      <c r="C63" s="1" t="s">
        <v>11</v>
      </c>
      <c r="D63" s="1" t="s">
        <v>71</v>
      </c>
    </row>
    <row r="64" spans="1:5" x14ac:dyDescent="0.25">
      <c r="A64" s="10" t="s">
        <v>13</v>
      </c>
      <c r="B64" s="1" t="s">
        <v>69</v>
      </c>
      <c r="C64" s="1" t="s">
        <v>15</v>
      </c>
      <c r="D64" s="1" t="s">
        <v>96</v>
      </c>
    </row>
    <row r="65" spans="1:4" x14ac:dyDescent="0.25">
      <c r="A65" s="10" t="s">
        <v>17</v>
      </c>
      <c r="B65" s="1" t="s">
        <v>73</v>
      </c>
      <c r="C65" s="1" t="s">
        <v>11</v>
      </c>
      <c r="D65" s="1" t="s">
        <v>97</v>
      </c>
    </row>
    <row r="66" spans="1:4" x14ac:dyDescent="0.25">
      <c r="A66" s="10" t="s">
        <v>20</v>
      </c>
      <c r="B66" s="1" t="s">
        <v>76</v>
      </c>
      <c r="C66" s="1" t="s">
        <v>50</v>
      </c>
      <c r="D66" s="1" t="s">
        <v>98</v>
      </c>
    </row>
    <row r="67" spans="1:4" x14ac:dyDescent="0.25">
      <c r="A67" s="10" t="s">
        <v>23</v>
      </c>
      <c r="B67" s="1" t="s">
        <v>80</v>
      </c>
      <c r="C67" s="1" t="s">
        <v>15</v>
      </c>
      <c r="D67" s="1" t="s">
        <v>99</v>
      </c>
    </row>
    <row r="68" spans="1:4" x14ac:dyDescent="0.25">
      <c r="A68" s="10" t="s">
        <v>56</v>
      </c>
      <c r="B68" s="1" t="s">
        <v>10</v>
      </c>
      <c r="C68" s="1" t="s">
        <v>11</v>
      </c>
      <c r="D68" s="1" t="s">
        <v>100</v>
      </c>
    </row>
    <row r="69" spans="1:4" x14ac:dyDescent="0.25">
      <c r="A69" s="10" t="s">
        <v>66</v>
      </c>
      <c r="B69" s="1" t="s">
        <v>82</v>
      </c>
      <c r="C69" s="1" t="s">
        <v>83</v>
      </c>
      <c r="D69" s="1" t="s">
        <v>101</v>
      </c>
    </row>
    <row r="70" spans="1:4" x14ac:dyDescent="0.25">
      <c r="A70" s="11"/>
    </row>
    <row r="71" spans="1:4" x14ac:dyDescent="0.25">
      <c r="A71" s="3" t="s">
        <v>124</v>
      </c>
      <c r="B71" s="2"/>
      <c r="C71" s="2"/>
      <c r="D71" s="2"/>
    </row>
    <row r="72" spans="1:4" x14ac:dyDescent="0.25">
      <c r="B72" s="4" t="s">
        <v>59</v>
      </c>
      <c r="C72" s="2"/>
      <c r="D72" s="2"/>
    </row>
    <row r="73" spans="1:4" x14ac:dyDescent="0.25">
      <c r="A73" s="8" t="s">
        <v>5</v>
      </c>
      <c r="B73" s="4" t="s">
        <v>104</v>
      </c>
      <c r="C73" s="4" t="s">
        <v>25</v>
      </c>
      <c r="D73" s="4" t="s">
        <v>105</v>
      </c>
    </row>
    <row r="74" spans="1:4" x14ac:dyDescent="0.25">
      <c r="A74" s="8" t="s">
        <v>9</v>
      </c>
      <c r="B74" s="4" t="s">
        <v>106</v>
      </c>
      <c r="C74" s="4" t="s">
        <v>25</v>
      </c>
      <c r="D74" s="4" t="s">
        <v>107</v>
      </c>
    </row>
    <row r="75" spans="1:4" x14ac:dyDescent="0.25">
      <c r="A75" s="8" t="s">
        <v>13</v>
      </c>
      <c r="B75" s="4" t="s">
        <v>108</v>
      </c>
      <c r="C75" s="4" t="s">
        <v>25</v>
      </c>
      <c r="D75" s="4" t="s">
        <v>109</v>
      </c>
    </row>
    <row r="76" spans="1:4" x14ac:dyDescent="0.25">
      <c r="A76" s="8" t="s">
        <v>17</v>
      </c>
      <c r="B76" s="4" t="s">
        <v>110</v>
      </c>
      <c r="C76" s="4" t="s">
        <v>37</v>
      </c>
      <c r="D76" s="4" t="s">
        <v>111</v>
      </c>
    </row>
    <row r="77" spans="1:4" x14ac:dyDescent="0.25">
      <c r="A77" s="8" t="s">
        <v>20</v>
      </c>
      <c r="B77" s="4" t="s">
        <v>52</v>
      </c>
      <c r="C77" s="4" t="s">
        <v>15</v>
      </c>
      <c r="D77" s="4" t="s">
        <v>112</v>
      </c>
    </row>
    <row r="78" spans="1:4" x14ac:dyDescent="0.25">
      <c r="A78" s="8" t="s">
        <v>23</v>
      </c>
      <c r="B78" s="4" t="s">
        <v>113</v>
      </c>
      <c r="C78" s="4" t="s">
        <v>34</v>
      </c>
      <c r="D78" s="4" t="s">
        <v>114</v>
      </c>
    </row>
    <row r="79" spans="1:4" x14ac:dyDescent="0.25">
      <c r="A79" s="8" t="s">
        <v>56</v>
      </c>
      <c r="B79" s="4" t="s">
        <v>115</v>
      </c>
      <c r="C79" s="4" t="s">
        <v>25</v>
      </c>
      <c r="D79" s="4" t="s">
        <v>116</v>
      </c>
    </row>
    <row r="80" spans="1:4" x14ac:dyDescent="0.25">
      <c r="A80" s="8" t="s">
        <v>66</v>
      </c>
      <c r="B80" s="4" t="s">
        <v>80</v>
      </c>
      <c r="C80" s="4" t="s">
        <v>15</v>
      </c>
      <c r="D80" s="4" t="s">
        <v>117</v>
      </c>
    </row>
    <row r="81" spans="1:4" x14ac:dyDescent="0.25">
      <c r="A81" s="8" t="s">
        <v>118</v>
      </c>
      <c r="B81" s="4" t="s">
        <v>119</v>
      </c>
      <c r="C81" s="4" t="s">
        <v>25</v>
      </c>
      <c r="D81" s="4" t="s">
        <v>120</v>
      </c>
    </row>
    <row r="82" spans="1:4" x14ac:dyDescent="0.25">
      <c r="A82" s="4" t="s">
        <v>121</v>
      </c>
      <c r="B82" s="4" t="s">
        <v>122</v>
      </c>
      <c r="C82" s="4" t="s">
        <v>15</v>
      </c>
      <c r="D82" s="4" t="s">
        <v>123</v>
      </c>
    </row>
    <row r="84" spans="1:4" x14ac:dyDescent="0.25">
      <c r="A84" s="3" t="s">
        <v>142</v>
      </c>
      <c r="B84" s="4"/>
      <c r="C84" s="2"/>
      <c r="D84" s="4"/>
    </row>
    <row r="85" spans="1:4" x14ac:dyDescent="0.25">
      <c r="B85" s="4" t="s">
        <v>59</v>
      </c>
      <c r="C85" s="2"/>
      <c r="D85" s="2"/>
    </row>
    <row r="86" spans="1:4" x14ac:dyDescent="0.25">
      <c r="A86" s="8" t="s">
        <v>5</v>
      </c>
      <c r="B86" s="4" t="s">
        <v>73</v>
      </c>
      <c r="C86" s="4" t="s">
        <v>11</v>
      </c>
      <c r="D86" s="4" t="s">
        <v>125</v>
      </c>
    </row>
    <row r="87" spans="1:4" x14ac:dyDescent="0.25">
      <c r="A87" s="8" t="s">
        <v>9</v>
      </c>
      <c r="B87" s="4" t="s">
        <v>126</v>
      </c>
      <c r="C87" s="4" t="s">
        <v>25</v>
      </c>
      <c r="D87" s="4" t="s">
        <v>127</v>
      </c>
    </row>
    <row r="88" spans="1:4" x14ac:dyDescent="0.25">
      <c r="A88" s="8" t="s">
        <v>13</v>
      </c>
      <c r="B88" s="4" t="s">
        <v>128</v>
      </c>
      <c r="C88" s="4" t="s">
        <v>34</v>
      </c>
      <c r="D88" s="4" t="s">
        <v>129</v>
      </c>
    </row>
    <row r="89" spans="1:4" x14ac:dyDescent="0.25">
      <c r="A89" s="8" t="s">
        <v>17</v>
      </c>
      <c r="B89" s="4" t="s">
        <v>86</v>
      </c>
      <c r="C89" s="4" t="s">
        <v>87</v>
      </c>
      <c r="D89" s="4" t="s">
        <v>130</v>
      </c>
    </row>
    <row r="90" spans="1:4" x14ac:dyDescent="0.25">
      <c r="A90" s="8" t="s">
        <v>20</v>
      </c>
      <c r="B90" s="4" t="s">
        <v>131</v>
      </c>
      <c r="C90" s="4" t="s">
        <v>25</v>
      </c>
      <c r="D90" s="4" t="s">
        <v>132</v>
      </c>
    </row>
    <row r="91" spans="1:4" x14ac:dyDescent="0.25">
      <c r="A91" s="8" t="s">
        <v>23</v>
      </c>
      <c r="B91" s="4" t="s">
        <v>133</v>
      </c>
      <c r="C91" s="4" t="s">
        <v>87</v>
      </c>
      <c r="D91" s="4" t="s">
        <v>134</v>
      </c>
    </row>
    <row r="92" spans="1:4" x14ac:dyDescent="0.25">
      <c r="A92" s="8" t="s">
        <v>56</v>
      </c>
      <c r="B92" s="4" t="s">
        <v>135</v>
      </c>
      <c r="C92" s="4" t="s">
        <v>25</v>
      </c>
      <c r="D92" s="4" t="s">
        <v>136</v>
      </c>
    </row>
    <row r="93" spans="1:4" x14ac:dyDescent="0.25">
      <c r="A93" s="8" t="s">
        <v>66</v>
      </c>
      <c r="B93" s="4" t="s">
        <v>89</v>
      </c>
      <c r="C93" s="4" t="s">
        <v>15</v>
      </c>
      <c r="D93" s="4" t="s">
        <v>137</v>
      </c>
    </row>
    <row r="94" spans="1:4" x14ac:dyDescent="0.25">
      <c r="A94" s="8" t="s">
        <v>118</v>
      </c>
      <c r="B94" s="4" t="s">
        <v>138</v>
      </c>
      <c r="C94" s="4" t="s">
        <v>15</v>
      </c>
      <c r="D94" s="4" t="s">
        <v>139</v>
      </c>
    </row>
    <row r="95" spans="1:4" x14ac:dyDescent="0.25">
      <c r="A95" s="8" t="s">
        <v>121</v>
      </c>
      <c r="B95" s="4" t="s">
        <v>140</v>
      </c>
      <c r="C95" s="4" t="s">
        <v>15</v>
      </c>
      <c r="D95" s="4" t="s">
        <v>141</v>
      </c>
    </row>
    <row r="97" spans="1:5" x14ac:dyDescent="0.25">
      <c r="A97" s="3" t="s">
        <v>171</v>
      </c>
      <c r="B97" s="5"/>
      <c r="C97" s="5"/>
      <c r="D97" s="5"/>
    </row>
    <row r="98" spans="1:5" x14ac:dyDescent="0.25">
      <c r="A98" s="6"/>
      <c r="B98" s="4" t="s">
        <v>59</v>
      </c>
      <c r="C98" s="4" t="s">
        <v>146</v>
      </c>
      <c r="D98" s="7"/>
    </row>
    <row r="99" spans="1:5" x14ac:dyDescent="0.25">
      <c r="A99" s="8" t="s">
        <v>5</v>
      </c>
      <c r="B99" s="4" t="s">
        <v>147</v>
      </c>
      <c r="C99" s="4" t="s">
        <v>148</v>
      </c>
      <c r="D99" s="4" t="s">
        <v>149</v>
      </c>
    </row>
    <row r="100" spans="1:5" x14ac:dyDescent="0.25">
      <c r="A100" s="8" t="s">
        <v>9</v>
      </c>
      <c r="B100" s="4" t="s">
        <v>126</v>
      </c>
      <c r="C100" s="4" t="s">
        <v>25</v>
      </c>
      <c r="D100" s="4" t="s">
        <v>150</v>
      </c>
    </row>
    <row r="101" spans="1:5" x14ac:dyDescent="0.25">
      <c r="A101" s="8" t="s">
        <v>13</v>
      </c>
      <c r="B101" s="4" t="s">
        <v>106</v>
      </c>
      <c r="C101" s="4" t="s">
        <v>25</v>
      </c>
      <c r="D101" s="4" t="s">
        <v>151</v>
      </c>
    </row>
    <row r="102" spans="1:5" x14ac:dyDescent="0.25">
      <c r="A102" s="8" t="s">
        <v>17</v>
      </c>
      <c r="B102" s="4" t="s">
        <v>138</v>
      </c>
      <c r="C102" s="4" t="s">
        <v>15</v>
      </c>
      <c r="D102" s="4" t="s">
        <v>152</v>
      </c>
    </row>
    <row r="103" spans="1:5" x14ac:dyDescent="0.25">
      <c r="A103" s="8" t="s">
        <v>20</v>
      </c>
      <c r="B103" s="4" t="s">
        <v>52</v>
      </c>
      <c r="C103" s="4" t="s">
        <v>15</v>
      </c>
      <c r="D103" s="4" t="s">
        <v>153</v>
      </c>
    </row>
    <row r="105" spans="1:5" x14ac:dyDescent="0.25">
      <c r="A105" s="3" t="s">
        <v>170</v>
      </c>
      <c r="B105" s="2"/>
      <c r="C105" s="2"/>
      <c r="D105" s="2"/>
    </row>
    <row r="106" spans="1:5" x14ac:dyDescent="0.25">
      <c r="B106" s="4" t="s">
        <v>59</v>
      </c>
      <c r="C106" s="2"/>
      <c r="D106" s="2"/>
    </row>
    <row r="107" spans="1:5" x14ac:dyDescent="0.25">
      <c r="A107" s="8" t="s">
        <v>5</v>
      </c>
      <c r="B107" s="4" t="s">
        <v>154</v>
      </c>
      <c r="C107" s="4" t="s">
        <v>11</v>
      </c>
      <c r="D107" s="4" t="s">
        <v>155</v>
      </c>
      <c r="E107" s="4" t="s">
        <v>669</v>
      </c>
    </row>
    <row r="108" spans="1:5" x14ac:dyDescent="0.25">
      <c r="A108" s="8" t="s">
        <v>9</v>
      </c>
      <c r="B108" s="4" t="s">
        <v>156</v>
      </c>
      <c r="C108" s="4" t="s">
        <v>15</v>
      </c>
      <c r="D108" s="4" t="s">
        <v>157</v>
      </c>
      <c r="E108" s="4" t="s">
        <v>670</v>
      </c>
    </row>
    <row r="109" spans="1:5" x14ac:dyDescent="0.25">
      <c r="A109" s="8" t="s">
        <v>13</v>
      </c>
      <c r="B109" s="4" t="s">
        <v>158</v>
      </c>
      <c r="C109" s="4" t="s">
        <v>25</v>
      </c>
      <c r="D109" s="4" t="s">
        <v>159</v>
      </c>
      <c r="E109" s="4" t="s">
        <v>671</v>
      </c>
    </row>
    <row r="110" spans="1:5" x14ac:dyDescent="0.25">
      <c r="A110" s="8" t="s">
        <v>17</v>
      </c>
      <c r="B110" s="4" t="s">
        <v>160</v>
      </c>
      <c r="C110" s="4" t="s">
        <v>25</v>
      </c>
      <c r="D110" s="4" t="s">
        <v>161</v>
      </c>
      <c r="E110" s="4" t="s">
        <v>672</v>
      </c>
    </row>
    <row r="111" spans="1:5" x14ac:dyDescent="0.25">
      <c r="A111" s="8" t="s">
        <v>20</v>
      </c>
      <c r="B111" s="4" t="s">
        <v>162</v>
      </c>
      <c r="C111" s="4" t="s">
        <v>15</v>
      </c>
      <c r="D111" s="4" t="s">
        <v>163</v>
      </c>
      <c r="E111" s="4" t="s">
        <v>673</v>
      </c>
    </row>
    <row r="112" spans="1:5" x14ac:dyDescent="0.25">
      <c r="A112" s="8" t="s">
        <v>23</v>
      </c>
      <c r="B112" s="4" t="s">
        <v>164</v>
      </c>
      <c r="C112" s="4" t="s">
        <v>50</v>
      </c>
      <c r="D112" s="4" t="s">
        <v>165</v>
      </c>
      <c r="E112" s="4" t="s">
        <v>674</v>
      </c>
    </row>
    <row r="113" spans="1:5" x14ac:dyDescent="0.25">
      <c r="A113" s="8" t="s">
        <v>56</v>
      </c>
      <c r="B113" s="4" t="s">
        <v>166</v>
      </c>
      <c r="C113" s="4" t="s">
        <v>15</v>
      </c>
      <c r="D113" s="4" t="s">
        <v>167</v>
      </c>
      <c r="E113" s="4" t="s">
        <v>675</v>
      </c>
    </row>
    <row r="114" spans="1:5" x14ac:dyDescent="0.25">
      <c r="A114" s="8" t="s">
        <v>66</v>
      </c>
      <c r="B114" s="4" t="s">
        <v>168</v>
      </c>
      <c r="C114" s="4" t="s">
        <v>25</v>
      </c>
      <c r="D114" s="4" t="s">
        <v>169</v>
      </c>
      <c r="E114" s="4" t="s">
        <v>676</v>
      </c>
    </row>
    <row r="116" spans="1:5" x14ac:dyDescent="0.25">
      <c r="A116" s="9" t="s">
        <v>636</v>
      </c>
    </row>
    <row r="117" spans="1:5" x14ac:dyDescent="0.25">
      <c r="A117" s="39">
        <v>1</v>
      </c>
      <c r="B117" s="4" t="s">
        <v>44</v>
      </c>
      <c r="C117" s="4" t="s">
        <v>37</v>
      </c>
      <c r="D117" s="38">
        <v>1.43</v>
      </c>
    </row>
    <row r="118" spans="1:5" x14ac:dyDescent="0.25">
      <c r="A118" s="39">
        <v>2</v>
      </c>
      <c r="B118" s="4" t="s">
        <v>677</v>
      </c>
      <c r="C118" s="4" t="s">
        <v>34</v>
      </c>
      <c r="D118" s="38">
        <v>1.36</v>
      </c>
    </row>
    <row r="119" spans="1:5" x14ac:dyDescent="0.25">
      <c r="A119" s="39">
        <v>3</v>
      </c>
      <c r="B119" s="4" t="s">
        <v>115</v>
      </c>
      <c r="C119" s="4" t="s">
        <v>25</v>
      </c>
      <c r="D119" s="38">
        <v>1.3</v>
      </c>
    </row>
    <row r="120" spans="1:5" x14ac:dyDescent="0.25">
      <c r="A120" s="39">
        <v>4</v>
      </c>
      <c r="B120" s="4" t="s">
        <v>678</v>
      </c>
      <c r="C120" s="4" t="s">
        <v>87</v>
      </c>
      <c r="D120" s="38">
        <v>1.25</v>
      </c>
    </row>
    <row r="121" spans="1:5" x14ac:dyDescent="0.25">
      <c r="A121" s="39">
        <v>5</v>
      </c>
      <c r="B121" s="4" t="s">
        <v>122</v>
      </c>
      <c r="C121" s="4" t="s">
        <v>15</v>
      </c>
      <c r="D121" s="38">
        <v>1.25</v>
      </c>
    </row>
    <row r="122" spans="1:5" x14ac:dyDescent="0.25">
      <c r="A122" s="39">
        <v>6</v>
      </c>
      <c r="B122" s="4" t="s">
        <v>21</v>
      </c>
      <c r="C122" s="4" t="s">
        <v>11</v>
      </c>
      <c r="D122" s="38">
        <v>1.2</v>
      </c>
    </row>
    <row r="123" spans="1:5" x14ac:dyDescent="0.25">
      <c r="A123" s="39">
        <v>7</v>
      </c>
      <c r="B123" s="4" t="s">
        <v>679</v>
      </c>
      <c r="C123" s="4" t="s">
        <v>50</v>
      </c>
      <c r="D123" s="38">
        <v>1.2</v>
      </c>
    </row>
    <row r="124" spans="1:5" x14ac:dyDescent="0.25">
      <c r="A124" s="39">
        <v>8</v>
      </c>
      <c r="B124" s="4" t="s">
        <v>57</v>
      </c>
      <c r="C124" s="4" t="s">
        <v>50</v>
      </c>
      <c r="D124" s="38">
        <v>1.1499999999999999</v>
      </c>
    </row>
    <row r="125" spans="1:5" x14ac:dyDescent="0.25">
      <c r="A125" s="39">
        <v>9</v>
      </c>
      <c r="B125" s="4" t="s">
        <v>680</v>
      </c>
      <c r="C125" s="4" t="s">
        <v>34</v>
      </c>
      <c r="D125" s="38">
        <v>1.1499999999999999</v>
      </c>
    </row>
    <row r="127" spans="1:5" x14ac:dyDescent="0.25">
      <c r="A127" s="41" t="s">
        <v>651</v>
      </c>
    </row>
    <row r="128" spans="1:5" x14ac:dyDescent="0.25">
      <c r="A128" s="39">
        <v>1</v>
      </c>
      <c r="B128" s="4" t="s">
        <v>29</v>
      </c>
      <c r="C128" s="4" t="s">
        <v>25</v>
      </c>
      <c r="D128" s="38">
        <v>4.82</v>
      </c>
    </row>
    <row r="129" spans="1:4" x14ac:dyDescent="0.25">
      <c r="A129" s="39">
        <v>2</v>
      </c>
      <c r="B129" s="4" t="s">
        <v>14</v>
      </c>
      <c r="C129" s="4" t="s">
        <v>15</v>
      </c>
      <c r="D129" s="38">
        <v>4.66</v>
      </c>
    </row>
    <row r="130" spans="1:4" x14ac:dyDescent="0.25">
      <c r="A130" s="39">
        <v>3</v>
      </c>
      <c r="B130" s="4" t="s">
        <v>31</v>
      </c>
      <c r="C130" s="4" t="s">
        <v>15</v>
      </c>
      <c r="D130" s="38">
        <v>4.55</v>
      </c>
    </row>
    <row r="131" spans="1:4" x14ac:dyDescent="0.25">
      <c r="A131" s="39">
        <v>4</v>
      </c>
      <c r="B131" s="4" t="s">
        <v>69</v>
      </c>
      <c r="C131" s="4" t="s">
        <v>15</v>
      </c>
      <c r="D131" s="38">
        <v>4.28</v>
      </c>
    </row>
    <row r="132" spans="1:4" x14ac:dyDescent="0.25">
      <c r="A132" s="39">
        <v>5</v>
      </c>
      <c r="B132" s="4" t="s">
        <v>44</v>
      </c>
      <c r="C132" s="4" t="s">
        <v>37</v>
      </c>
      <c r="D132" s="38">
        <v>4.08</v>
      </c>
    </row>
    <row r="133" spans="1:4" x14ac:dyDescent="0.25">
      <c r="A133" s="39">
        <v>6</v>
      </c>
      <c r="B133" s="4" t="s">
        <v>147</v>
      </c>
      <c r="C133" s="4" t="s">
        <v>148</v>
      </c>
      <c r="D133" s="38">
        <v>4.03</v>
      </c>
    </row>
    <row r="134" spans="1:4" x14ac:dyDescent="0.25">
      <c r="A134" s="39">
        <v>7</v>
      </c>
      <c r="B134" s="4" t="s">
        <v>683</v>
      </c>
      <c r="C134" s="4" t="s">
        <v>87</v>
      </c>
      <c r="D134" s="38">
        <v>4</v>
      </c>
    </row>
    <row r="135" spans="1:4" x14ac:dyDescent="0.25">
      <c r="A135" s="39">
        <v>8</v>
      </c>
      <c r="B135" s="4" t="s">
        <v>89</v>
      </c>
      <c r="C135" s="4" t="s">
        <v>15</v>
      </c>
      <c r="D135" s="38">
        <v>3.97</v>
      </c>
    </row>
    <row r="136" spans="1:4" x14ac:dyDescent="0.25">
      <c r="A136" s="39">
        <v>9</v>
      </c>
      <c r="B136" s="4" t="s">
        <v>679</v>
      </c>
      <c r="C136" s="4" t="s">
        <v>50</v>
      </c>
      <c r="D136" s="38">
        <v>3.92</v>
      </c>
    </row>
    <row r="137" spans="1:4" x14ac:dyDescent="0.25">
      <c r="A137" s="39">
        <v>10</v>
      </c>
      <c r="B137" s="4" t="s">
        <v>82</v>
      </c>
      <c r="C137" s="4" t="s">
        <v>83</v>
      </c>
      <c r="D137" s="38">
        <v>3.89</v>
      </c>
    </row>
    <row r="138" spans="1:4" x14ac:dyDescent="0.25">
      <c r="A138" s="39">
        <v>11</v>
      </c>
      <c r="B138" s="4" t="s">
        <v>33</v>
      </c>
      <c r="C138" s="4" t="s">
        <v>34</v>
      </c>
      <c r="D138" s="38">
        <v>3.88</v>
      </c>
    </row>
    <row r="139" spans="1:4" x14ac:dyDescent="0.25">
      <c r="A139" s="39">
        <v>12</v>
      </c>
      <c r="B139" s="4" t="s">
        <v>38</v>
      </c>
      <c r="C139" s="4" t="s">
        <v>11</v>
      </c>
      <c r="D139" s="38">
        <v>3.84</v>
      </c>
    </row>
    <row r="140" spans="1:4" x14ac:dyDescent="0.25">
      <c r="A140" s="39">
        <v>13</v>
      </c>
      <c r="B140" s="4" t="s">
        <v>24</v>
      </c>
      <c r="C140" s="4" t="s">
        <v>25</v>
      </c>
      <c r="D140" s="38">
        <v>3.79</v>
      </c>
    </row>
    <row r="141" spans="1:4" x14ac:dyDescent="0.25">
      <c r="A141" s="39">
        <v>14</v>
      </c>
      <c r="B141" s="4" t="s">
        <v>682</v>
      </c>
      <c r="C141" s="4" t="s">
        <v>25</v>
      </c>
      <c r="D141" s="38">
        <v>3.75</v>
      </c>
    </row>
    <row r="142" spans="1:4" x14ac:dyDescent="0.25">
      <c r="A142" s="39">
        <v>15</v>
      </c>
      <c r="B142" s="4" t="s">
        <v>18</v>
      </c>
      <c r="C142" s="4" t="s">
        <v>15</v>
      </c>
      <c r="D142" s="38">
        <v>3.71</v>
      </c>
    </row>
    <row r="143" spans="1:4" x14ac:dyDescent="0.25">
      <c r="A143" s="39">
        <v>16</v>
      </c>
      <c r="B143" s="4" t="s">
        <v>135</v>
      </c>
      <c r="C143" s="4" t="s">
        <v>25</v>
      </c>
      <c r="D143" s="38">
        <v>3.63</v>
      </c>
    </row>
    <row r="144" spans="1:4" x14ac:dyDescent="0.25">
      <c r="A144" s="39">
        <v>17</v>
      </c>
      <c r="B144" s="4" t="s">
        <v>140</v>
      </c>
      <c r="C144" s="4" t="s">
        <v>15</v>
      </c>
      <c r="D144" s="38">
        <v>3.47</v>
      </c>
    </row>
    <row r="145" spans="1:4" x14ac:dyDescent="0.25">
      <c r="A145" s="39">
        <v>18</v>
      </c>
      <c r="B145" s="4" t="s">
        <v>21</v>
      </c>
      <c r="C145" s="4" t="s">
        <v>11</v>
      </c>
      <c r="D145" s="38">
        <v>3.47</v>
      </c>
    </row>
    <row r="146" spans="1:4" x14ac:dyDescent="0.25">
      <c r="A146" s="39">
        <v>19</v>
      </c>
      <c r="B146" s="4" t="s">
        <v>131</v>
      </c>
      <c r="C146" s="4" t="s">
        <v>25</v>
      </c>
      <c r="D146" s="38">
        <v>3.27</v>
      </c>
    </row>
    <row r="147" spans="1:4" x14ac:dyDescent="0.25">
      <c r="A147" s="39">
        <v>20</v>
      </c>
      <c r="B147" s="4" t="s">
        <v>681</v>
      </c>
      <c r="C147" s="4" t="s">
        <v>230</v>
      </c>
      <c r="D147" s="38">
        <v>3.03</v>
      </c>
    </row>
    <row r="149" spans="1:4" x14ac:dyDescent="0.25">
      <c r="A149" s="41" t="s">
        <v>658</v>
      </c>
    </row>
    <row r="150" spans="1:4" x14ac:dyDescent="0.25">
      <c r="A150" s="39">
        <v>1</v>
      </c>
      <c r="B150" s="4" t="s">
        <v>31</v>
      </c>
      <c r="C150" s="4" t="s">
        <v>15</v>
      </c>
      <c r="D150" s="38">
        <v>6.96</v>
      </c>
    </row>
    <row r="151" spans="1:4" x14ac:dyDescent="0.25">
      <c r="A151" s="39">
        <v>2</v>
      </c>
      <c r="B151" s="4" t="s">
        <v>684</v>
      </c>
      <c r="C151" s="4" t="s">
        <v>15</v>
      </c>
      <c r="D151" s="38">
        <v>6.68</v>
      </c>
    </row>
    <row r="152" spans="1:4" x14ac:dyDescent="0.25">
      <c r="A152" s="39">
        <v>3</v>
      </c>
      <c r="B152" s="4" t="s">
        <v>685</v>
      </c>
      <c r="C152" s="4" t="s">
        <v>25</v>
      </c>
      <c r="D152" s="38">
        <v>6.36</v>
      </c>
    </row>
    <row r="153" spans="1:4" x14ac:dyDescent="0.25">
      <c r="A153" s="39">
        <v>4</v>
      </c>
      <c r="B153" s="4" t="s">
        <v>686</v>
      </c>
      <c r="C153" s="4" t="s">
        <v>50</v>
      </c>
      <c r="D153" s="38">
        <v>5.96</v>
      </c>
    </row>
    <row r="154" spans="1:4" x14ac:dyDescent="0.25">
      <c r="A154" s="39">
        <v>5</v>
      </c>
      <c r="B154" s="4" t="s">
        <v>681</v>
      </c>
      <c r="C154" s="4" t="s">
        <v>230</v>
      </c>
      <c r="D154" s="38">
        <v>4</v>
      </c>
    </row>
    <row r="155" spans="1:4" x14ac:dyDescent="0.25">
      <c r="A155" s="39"/>
      <c r="B155" s="4" t="s">
        <v>115</v>
      </c>
      <c r="C155" s="4" t="s">
        <v>25</v>
      </c>
      <c r="D155" s="11" t="s">
        <v>656</v>
      </c>
    </row>
    <row r="157" spans="1:4" x14ac:dyDescent="0.25">
      <c r="A157" s="41" t="s">
        <v>664</v>
      </c>
    </row>
    <row r="158" spans="1:4" x14ac:dyDescent="0.25">
      <c r="A158" s="39">
        <v>1</v>
      </c>
      <c r="B158" s="4" t="s">
        <v>683</v>
      </c>
      <c r="C158" s="4" t="s">
        <v>87</v>
      </c>
      <c r="D158" s="39">
        <v>20.34</v>
      </c>
    </row>
    <row r="159" spans="1:4" x14ac:dyDescent="0.25">
      <c r="A159" s="39">
        <v>2</v>
      </c>
      <c r="B159" s="4" t="s">
        <v>684</v>
      </c>
      <c r="C159" s="4" t="s">
        <v>15</v>
      </c>
      <c r="D159" s="39">
        <v>16.329999999999998</v>
      </c>
    </row>
    <row r="160" spans="1:4" x14ac:dyDescent="0.25">
      <c r="A160" s="39">
        <v>3</v>
      </c>
      <c r="B160" s="4" t="s">
        <v>69</v>
      </c>
      <c r="C160" s="4" t="s">
        <v>15</v>
      </c>
      <c r="D160" s="39">
        <v>13.99</v>
      </c>
    </row>
    <row r="161" spans="1:4" x14ac:dyDescent="0.25">
      <c r="A161" s="39">
        <v>4</v>
      </c>
      <c r="B161" s="4" t="s">
        <v>682</v>
      </c>
      <c r="C161" s="4" t="s">
        <v>25</v>
      </c>
      <c r="D161" s="39">
        <v>13.61</v>
      </c>
    </row>
    <row r="162" spans="1:4" x14ac:dyDescent="0.25">
      <c r="A162" s="39">
        <v>5</v>
      </c>
      <c r="B162" s="4" t="s">
        <v>91</v>
      </c>
      <c r="C162" s="4" t="s">
        <v>25</v>
      </c>
      <c r="D162" s="39">
        <v>13.37</v>
      </c>
    </row>
    <row r="163" spans="1:4" x14ac:dyDescent="0.25">
      <c r="A163" s="39">
        <v>6</v>
      </c>
      <c r="B163" s="4" t="s">
        <v>687</v>
      </c>
      <c r="C163" s="4" t="s">
        <v>34</v>
      </c>
      <c r="D163" s="39">
        <v>12.88</v>
      </c>
    </row>
    <row r="165" spans="1:4" x14ac:dyDescent="0.25">
      <c r="A165" s="41" t="s">
        <v>666</v>
      </c>
    </row>
    <row r="166" spans="1:4" x14ac:dyDescent="0.25">
      <c r="A166" s="39">
        <v>1</v>
      </c>
      <c r="B166" s="4" t="s">
        <v>29</v>
      </c>
      <c r="C166" s="4" t="s">
        <v>25</v>
      </c>
      <c r="D166" s="38">
        <v>29.7</v>
      </c>
    </row>
    <row r="167" spans="1:4" x14ac:dyDescent="0.25">
      <c r="A167" s="39">
        <v>2</v>
      </c>
      <c r="B167" s="4" t="s">
        <v>688</v>
      </c>
      <c r="C167" s="4" t="s">
        <v>25</v>
      </c>
      <c r="D167" s="39">
        <v>26.07</v>
      </c>
    </row>
    <row r="168" spans="1:4" x14ac:dyDescent="0.25">
      <c r="A168" s="39">
        <v>3</v>
      </c>
      <c r="B168" s="4" t="s">
        <v>147</v>
      </c>
      <c r="C168" s="4" t="s">
        <v>148</v>
      </c>
      <c r="D168" s="39">
        <v>24.09</v>
      </c>
    </row>
    <row r="169" spans="1:4" x14ac:dyDescent="0.25">
      <c r="A169" s="39">
        <v>4</v>
      </c>
      <c r="B169" s="4" t="s">
        <v>682</v>
      </c>
      <c r="C169" s="4" t="s">
        <v>25</v>
      </c>
      <c r="D169" s="39">
        <v>23.07</v>
      </c>
    </row>
    <row r="170" spans="1:4" x14ac:dyDescent="0.25">
      <c r="A170" s="39">
        <v>5</v>
      </c>
      <c r="B170" s="4" t="s">
        <v>689</v>
      </c>
      <c r="C170" s="4" t="s">
        <v>15</v>
      </c>
      <c r="D170" s="39">
        <v>21.88</v>
      </c>
    </row>
    <row r="171" spans="1:4" x14ac:dyDescent="0.25">
      <c r="A171" s="39">
        <v>6</v>
      </c>
      <c r="B171" s="4" t="s">
        <v>18</v>
      </c>
      <c r="C171" s="4" t="s">
        <v>15</v>
      </c>
      <c r="D171" s="39">
        <v>21.28</v>
      </c>
    </row>
    <row r="172" spans="1:4" x14ac:dyDescent="0.25">
      <c r="A172" s="39">
        <v>7</v>
      </c>
      <c r="B172" s="4" t="s">
        <v>686</v>
      </c>
      <c r="C172" s="4" t="s">
        <v>50</v>
      </c>
      <c r="D172" s="39">
        <v>17.850000000000001</v>
      </c>
    </row>
    <row r="173" spans="1:4" x14ac:dyDescent="0.25">
      <c r="A173" s="39">
        <v>8</v>
      </c>
      <c r="B173" s="4" t="s">
        <v>690</v>
      </c>
      <c r="C173" s="4" t="s">
        <v>34</v>
      </c>
      <c r="D173" s="39">
        <v>13.11</v>
      </c>
    </row>
  </sheetData>
  <sortState ref="B128:D147">
    <sortCondition descending="1" ref="D128:D147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workbookViewId="0"/>
  </sheetViews>
  <sheetFormatPr defaultRowHeight="15" x14ac:dyDescent="0.25"/>
  <cols>
    <col min="2" max="2" width="33.42578125" customWidth="1"/>
    <col min="3" max="3" width="8.7109375" customWidth="1"/>
  </cols>
  <sheetData>
    <row r="1" spans="1:13" x14ac:dyDescent="0.25">
      <c r="A1" s="40" t="s">
        <v>0</v>
      </c>
    </row>
    <row r="2" spans="1:13" ht="15.75" x14ac:dyDescent="0.25">
      <c r="A2" s="14"/>
    </row>
    <row r="3" spans="1:13" x14ac:dyDescent="0.25">
      <c r="A3" s="40" t="s">
        <v>172</v>
      </c>
    </row>
    <row r="4" spans="1:13" ht="18" x14ac:dyDescent="0.25">
      <c r="A4" s="34"/>
      <c r="D4" s="45" t="s">
        <v>529</v>
      </c>
      <c r="E4" s="45"/>
      <c r="F4" s="47" t="s">
        <v>530</v>
      </c>
      <c r="G4" s="48"/>
      <c r="H4" s="49" t="s">
        <v>531</v>
      </c>
      <c r="I4" s="45"/>
      <c r="J4" s="44" t="s">
        <v>532</v>
      </c>
      <c r="K4" s="45"/>
      <c r="L4" s="46"/>
      <c r="M4" s="46"/>
    </row>
    <row r="5" spans="1:13" ht="15.75" customHeight="1" x14ac:dyDescent="0.25">
      <c r="A5" s="18" t="s">
        <v>433</v>
      </c>
      <c r="B5" s="35" t="s">
        <v>427</v>
      </c>
      <c r="C5" s="35" t="s">
        <v>428</v>
      </c>
      <c r="D5" s="19" t="s">
        <v>430</v>
      </c>
      <c r="E5" s="20" t="s">
        <v>429</v>
      </c>
      <c r="F5" s="21" t="s">
        <v>431</v>
      </c>
      <c r="G5" s="20" t="s">
        <v>429</v>
      </c>
      <c r="H5" s="21" t="s">
        <v>430</v>
      </c>
      <c r="I5" s="20" t="s">
        <v>429</v>
      </c>
      <c r="J5" s="21" t="s">
        <v>431</v>
      </c>
      <c r="K5" s="20" t="s">
        <v>429</v>
      </c>
      <c r="L5" s="20" t="s">
        <v>432</v>
      </c>
      <c r="M5" s="20" t="s">
        <v>433</v>
      </c>
    </row>
    <row r="6" spans="1:13" ht="15.75" x14ac:dyDescent="0.25">
      <c r="A6" s="36">
        <v>1</v>
      </c>
      <c r="B6" s="24" t="str">
        <f t="shared" ref="B6:B42" ca="1" si="0">IF($B6&gt;0,INDEX(adata,$B6,dnameflag),"")</f>
        <v>CASSIE BREWER-WREN</v>
      </c>
      <c r="C6" s="24" t="str">
        <f t="shared" ref="C6:C42" ca="1" si="1">IF($B6&gt;0,INDEX(adata,$B6,11),"")</f>
        <v>PHX</v>
      </c>
      <c r="D6" s="25">
        <f t="shared" ref="D6:D42" ca="1" si="2">IF($B6&gt;0,INDEX(adata,$B6,13),0)</f>
        <v>11.6</v>
      </c>
      <c r="E6" s="26">
        <f t="shared" ref="E6:E42" ca="1" si="3">IF($B6&gt;0,INDEX(adata,$B6,17),0)</f>
        <v>54</v>
      </c>
      <c r="F6" s="27">
        <f t="shared" ref="F6:F42" ca="1" si="4">IF($B6&gt;0,INDEX(adata,$B6,14),0)</f>
        <v>1.98</v>
      </c>
      <c r="G6" s="26">
        <f t="shared" ref="G6:G42" ca="1" si="5">IF($B6&gt;0,INDEX(adata,$B6,18),0)</f>
        <v>58</v>
      </c>
      <c r="H6" s="27">
        <f t="shared" ref="H6:H42" ca="1" si="6">IF($B6&gt;0,INDEX(adata,$B6,15),0)</f>
        <v>2.14</v>
      </c>
      <c r="I6" s="26">
        <f t="shared" ref="I6:I42" ca="1" si="7">IF($B6&gt;0,INDEX(adata,$B6,19),0)</f>
        <v>56</v>
      </c>
      <c r="J6" s="28">
        <f t="shared" ref="J6:J42" ca="1" si="8">IF($B6&gt;0,INDEX(adata,$B6,16),0)</f>
        <v>23.51</v>
      </c>
      <c r="K6" s="31">
        <f t="shared" ref="K6:K42" ca="1" si="9">IF($B6&gt;0,INDEX(adata,$B6,20),0)</f>
        <v>47</v>
      </c>
      <c r="L6" s="32">
        <f t="shared" ref="L6:L42" ca="1" si="10">+E6+G6+I6+K6</f>
        <v>215</v>
      </c>
      <c r="M6" s="30">
        <f t="shared" ref="M6:M42" ca="1" si="11">IF(L6&gt;0,RANK(L6,$M$4:$M$246),"")</f>
        <v>1</v>
      </c>
    </row>
    <row r="7" spans="1:13" ht="15.75" x14ac:dyDescent="0.25">
      <c r="A7" s="36">
        <v>2</v>
      </c>
      <c r="B7" s="24" t="str">
        <f t="shared" ca="1" si="0"/>
        <v>BLOSSOM CAMPBELL</v>
      </c>
      <c r="C7" s="24" t="str">
        <f t="shared" ca="1" si="1"/>
        <v>B&amp;H</v>
      </c>
      <c r="D7" s="25">
        <f t="shared" ca="1" si="2"/>
        <v>11.5</v>
      </c>
      <c r="E7" s="26">
        <f t="shared" ca="1" si="3"/>
        <v>55</v>
      </c>
      <c r="F7" s="27">
        <f t="shared" ca="1" si="4"/>
        <v>1.99</v>
      </c>
      <c r="G7" s="26">
        <f t="shared" ca="1" si="5"/>
        <v>58</v>
      </c>
      <c r="H7" s="27">
        <f t="shared" ca="1" si="6"/>
        <v>2.09</v>
      </c>
      <c r="I7" s="26">
        <f t="shared" ca="1" si="7"/>
        <v>61</v>
      </c>
      <c r="J7" s="28">
        <f t="shared" ca="1" si="8"/>
        <v>19.920000000000002</v>
      </c>
      <c r="K7" s="31">
        <f t="shared" ca="1" si="9"/>
        <v>39</v>
      </c>
      <c r="L7" s="32">
        <f t="shared" ca="1" si="10"/>
        <v>213</v>
      </c>
      <c r="M7" s="30">
        <f t="shared" ca="1" si="11"/>
        <v>2</v>
      </c>
    </row>
    <row r="8" spans="1:13" ht="15.75" x14ac:dyDescent="0.25">
      <c r="A8" s="36">
        <v>2</v>
      </c>
      <c r="B8" s="24" t="str">
        <f t="shared" ca="1" si="0"/>
        <v>ELLA MATTHEWS</v>
      </c>
      <c r="C8" s="24" t="str">
        <f t="shared" ca="1" si="1"/>
        <v>B&amp;H</v>
      </c>
      <c r="D8" s="25">
        <f t="shared" ca="1" si="2"/>
        <v>12</v>
      </c>
      <c r="E8" s="26">
        <f t="shared" ca="1" si="3"/>
        <v>50</v>
      </c>
      <c r="F8" s="27">
        <f t="shared" ca="1" si="4"/>
        <v>1.79</v>
      </c>
      <c r="G8" s="26">
        <f t="shared" ca="1" si="5"/>
        <v>48</v>
      </c>
      <c r="H8" s="27">
        <f t="shared" ca="1" si="6"/>
        <v>2.0499999999999998</v>
      </c>
      <c r="I8" s="26">
        <f t="shared" ca="1" si="7"/>
        <v>65</v>
      </c>
      <c r="J8" s="28">
        <f t="shared" ca="1" si="8"/>
        <v>23.06</v>
      </c>
      <c r="K8" s="31">
        <f t="shared" ca="1" si="9"/>
        <v>46</v>
      </c>
      <c r="L8" s="32">
        <f t="shared" ca="1" si="10"/>
        <v>209</v>
      </c>
      <c r="M8" s="30">
        <f t="shared" ca="1" si="11"/>
        <v>3</v>
      </c>
    </row>
    <row r="9" spans="1:13" ht="15.75" x14ac:dyDescent="0.25">
      <c r="A9" s="36" t="s">
        <v>533</v>
      </c>
      <c r="B9" s="24" t="str">
        <f t="shared" ca="1" si="0"/>
        <v>SOPHIE JAMES</v>
      </c>
      <c r="C9" s="24" t="str">
        <f t="shared" ca="1" si="1"/>
        <v>CRA</v>
      </c>
      <c r="D9" s="25">
        <f t="shared" ca="1" si="2"/>
        <v>12.5</v>
      </c>
      <c r="E9" s="26">
        <f t="shared" ca="1" si="3"/>
        <v>45</v>
      </c>
      <c r="F9" s="27">
        <f t="shared" ca="1" si="4"/>
        <v>1.91</v>
      </c>
      <c r="G9" s="26">
        <f t="shared" ca="1" si="5"/>
        <v>54</v>
      </c>
      <c r="H9" s="27">
        <f t="shared" ca="1" si="6"/>
        <v>2.09</v>
      </c>
      <c r="I9" s="26">
        <f t="shared" ca="1" si="7"/>
        <v>61</v>
      </c>
      <c r="J9" s="28">
        <f t="shared" ca="1" si="8"/>
        <v>21.85</v>
      </c>
      <c r="K9" s="31">
        <f t="shared" ca="1" si="9"/>
        <v>43</v>
      </c>
      <c r="L9" s="32">
        <f t="shared" ca="1" si="10"/>
        <v>203</v>
      </c>
      <c r="M9" s="30">
        <f t="shared" ca="1" si="11"/>
        <v>4</v>
      </c>
    </row>
    <row r="10" spans="1:13" ht="15.75" x14ac:dyDescent="0.25">
      <c r="A10" s="36" t="s">
        <v>533</v>
      </c>
      <c r="B10" s="24" t="str">
        <f t="shared" ca="1" si="0"/>
        <v>ANYA DAWSON</v>
      </c>
      <c r="C10" s="24" t="str">
        <f t="shared" ca="1" si="1"/>
        <v>B&amp;H</v>
      </c>
      <c r="D10" s="25">
        <f t="shared" ca="1" si="2"/>
        <v>12.4</v>
      </c>
      <c r="E10" s="26">
        <f t="shared" ca="1" si="3"/>
        <v>46</v>
      </c>
      <c r="F10" s="27">
        <f t="shared" ca="1" si="4"/>
        <v>1.76</v>
      </c>
      <c r="G10" s="26">
        <f t="shared" ca="1" si="5"/>
        <v>47</v>
      </c>
      <c r="H10" s="27">
        <f t="shared" ca="1" si="6"/>
        <v>2.0699999999999998</v>
      </c>
      <c r="I10" s="26">
        <f t="shared" ca="1" si="7"/>
        <v>63</v>
      </c>
      <c r="J10" s="28">
        <f t="shared" ca="1" si="8"/>
        <v>23.53</v>
      </c>
      <c r="K10" s="31">
        <f t="shared" ca="1" si="9"/>
        <v>47</v>
      </c>
      <c r="L10" s="32">
        <f t="shared" ca="1" si="10"/>
        <v>203</v>
      </c>
      <c r="M10" s="30">
        <f t="shared" ca="1" si="11"/>
        <v>4</v>
      </c>
    </row>
    <row r="11" spans="1:13" ht="15.75" x14ac:dyDescent="0.25">
      <c r="A11" s="36">
        <v>6</v>
      </c>
      <c r="B11" s="24" t="str">
        <f t="shared" ca="1" si="0"/>
        <v>RUBY ANNING</v>
      </c>
      <c r="C11" s="24" t="str">
        <f t="shared" ca="1" si="1"/>
        <v>B&amp;H</v>
      </c>
      <c r="D11" s="25">
        <f t="shared" ca="1" si="2"/>
        <v>11.5</v>
      </c>
      <c r="E11" s="26">
        <f t="shared" ca="1" si="3"/>
        <v>55</v>
      </c>
      <c r="F11" s="27">
        <f t="shared" ca="1" si="4"/>
        <v>1.96</v>
      </c>
      <c r="G11" s="26">
        <f t="shared" ca="1" si="5"/>
        <v>57</v>
      </c>
      <c r="H11" s="27">
        <f t="shared" ca="1" si="6"/>
        <v>2.13</v>
      </c>
      <c r="I11" s="26">
        <f t="shared" ca="1" si="7"/>
        <v>57</v>
      </c>
      <c r="J11" s="28">
        <f t="shared" ca="1" si="8"/>
        <v>16.88</v>
      </c>
      <c r="K11" s="31">
        <f t="shared" ca="1" si="9"/>
        <v>33</v>
      </c>
      <c r="L11" s="32">
        <f t="shared" ca="1" si="10"/>
        <v>202</v>
      </c>
      <c r="M11" s="30">
        <f t="shared" ca="1" si="11"/>
        <v>6</v>
      </c>
    </row>
    <row r="12" spans="1:13" ht="15.75" x14ac:dyDescent="0.25">
      <c r="A12" s="36">
        <v>7</v>
      </c>
      <c r="B12" s="24" t="str">
        <f t="shared" ca="1" si="0"/>
        <v>HANNAH PLUMB</v>
      </c>
      <c r="C12" s="24" t="str">
        <f t="shared" ca="1" si="1"/>
        <v>EGD</v>
      </c>
      <c r="D12" s="25">
        <f t="shared" ca="1" si="2"/>
        <v>12.2</v>
      </c>
      <c r="E12" s="26">
        <f t="shared" ca="1" si="3"/>
        <v>48</v>
      </c>
      <c r="F12" s="27">
        <f t="shared" ca="1" si="4"/>
        <v>1.87</v>
      </c>
      <c r="G12" s="26">
        <f t="shared" ca="1" si="5"/>
        <v>52</v>
      </c>
      <c r="H12" s="27">
        <f t="shared" ca="1" si="6"/>
        <v>2.16</v>
      </c>
      <c r="I12" s="26">
        <f t="shared" ca="1" si="7"/>
        <v>54</v>
      </c>
      <c r="J12" s="28">
        <f t="shared" ca="1" si="8"/>
        <v>23.13</v>
      </c>
      <c r="K12" s="31">
        <f t="shared" ca="1" si="9"/>
        <v>46</v>
      </c>
      <c r="L12" s="32">
        <f t="shared" ca="1" si="10"/>
        <v>200</v>
      </c>
      <c r="M12" s="30">
        <f t="shared" ca="1" si="11"/>
        <v>7</v>
      </c>
    </row>
    <row r="13" spans="1:13" ht="15.75" x14ac:dyDescent="0.25">
      <c r="A13" s="36">
        <v>8</v>
      </c>
      <c r="B13" s="24" t="str">
        <f t="shared" ca="1" si="0"/>
        <v>LACEY FOWLER</v>
      </c>
      <c r="C13" s="24" t="str">
        <f t="shared" ca="1" si="1"/>
        <v>B&amp;H</v>
      </c>
      <c r="D13" s="25">
        <f t="shared" ca="1" si="2"/>
        <v>12.3</v>
      </c>
      <c r="E13" s="26">
        <f t="shared" ca="1" si="3"/>
        <v>47</v>
      </c>
      <c r="F13" s="27">
        <f t="shared" ca="1" si="4"/>
        <v>1.92</v>
      </c>
      <c r="G13" s="26">
        <f t="shared" ca="1" si="5"/>
        <v>55</v>
      </c>
      <c r="H13" s="27">
        <f t="shared" ca="1" si="6"/>
        <v>2.09</v>
      </c>
      <c r="I13" s="26">
        <f t="shared" ca="1" si="7"/>
        <v>61</v>
      </c>
      <c r="J13" s="28">
        <f t="shared" ca="1" si="8"/>
        <v>14.81</v>
      </c>
      <c r="K13" s="31">
        <f t="shared" ca="1" si="9"/>
        <v>29</v>
      </c>
      <c r="L13" s="32">
        <f t="shared" ca="1" si="10"/>
        <v>192</v>
      </c>
      <c r="M13" s="30">
        <f t="shared" ca="1" si="11"/>
        <v>8</v>
      </c>
    </row>
    <row r="14" spans="1:13" ht="15.75" x14ac:dyDescent="0.25">
      <c r="A14" s="36">
        <v>9</v>
      </c>
      <c r="B14" s="24" t="str">
        <f t="shared" ca="1" si="0"/>
        <v>FREYA HEALISS</v>
      </c>
      <c r="C14" s="24" t="str">
        <f t="shared" ca="1" si="1"/>
        <v>EGD</v>
      </c>
      <c r="D14" s="25">
        <f t="shared" ca="1" si="2"/>
        <v>12.3</v>
      </c>
      <c r="E14" s="26">
        <f t="shared" ca="1" si="3"/>
        <v>47</v>
      </c>
      <c r="F14" s="27">
        <f t="shared" ca="1" si="4"/>
        <v>1.76</v>
      </c>
      <c r="G14" s="26">
        <f t="shared" ca="1" si="5"/>
        <v>47</v>
      </c>
      <c r="H14" s="27">
        <f t="shared" ca="1" si="6"/>
        <v>2.16</v>
      </c>
      <c r="I14" s="26">
        <f t="shared" ca="1" si="7"/>
        <v>54</v>
      </c>
      <c r="J14" s="28">
        <f t="shared" ca="1" si="8"/>
        <v>20.28</v>
      </c>
      <c r="K14" s="31">
        <f t="shared" ca="1" si="9"/>
        <v>40</v>
      </c>
      <c r="L14" s="32">
        <f t="shared" ca="1" si="10"/>
        <v>188</v>
      </c>
      <c r="M14" s="30">
        <f t="shared" ca="1" si="11"/>
        <v>9</v>
      </c>
    </row>
    <row r="15" spans="1:13" ht="15.75" x14ac:dyDescent="0.25">
      <c r="A15" s="36">
        <v>10</v>
      </c>
      <c r="B15" s="24" t="str">
        <f t="shared" ca="1" si="0"/>
        <v>ALICIA MACLEOD</v>
      </c>
      <c r="C15" s="24" t="str">
        <f t="shared" ca="1" si="1"/>
        <v>CRA</v>
      </c>
      <c r="D15" s="25">
        <f t="shared" ca="1" si="2"/>
        <v>13</v>
      </c>
      <c r="E15" s="26">
        <f t="shared" ca="1" si="3"/>
        <v>40</v>
      </c>
      <c r="F15" s="27">
        <f t="shared" ca="1" si="4"/>
        <v>1.8</v>
      </c>
      <c r="G15" s="26">
        <f t="shared" ca="1" si="5"/>
        <v>49</v>
      </c>
      <c r="H15" s="27">
        <f t="shared" ca="1" si="6"/>
        <v>2.0699999999999998</v>
      </c>
      <c r="I15" s="26">
        <f t="shared" ca="1" si="7"/>
        <v>63</v>
      </c>
      <c r="J15" s="28">
        <f t="shared" ca="1" si="8"/>
        <v>17.329999999999998</v>
      </c>
      <c r="K15" s="31">
        <f t="shared" ca="1" si="9"/>
        <v>34</v>
      </c>
      <c r="L15" s="32">
        <f t="shared" ca="1" si="10"/>
        <v>186</v>
      </c>
      <c r="M15" s="30">
        <f t="shared" ca="1" si="11"/>
        <v>10</v>
      </c>
    </row>
    <row r="16" spans="1:13" ht="15.75" x14ac:dyDescent="0.25">
      <c r="A16" s="36">
        <v>11</v>
      </c>
      <c r="B16" s="24" t="str">
        <f t="shared" ca="1" si="0"/>
        <v>EMILY KITCHEN</v>
      </c>
      <c r="C16" s="24" t="str">
        <f t="shared" ca="1" si="1"/>
        <v>HHH</v>
      </c>
      <c r="D16" s="25">
        <f t="shared" ca="1" si="2"/>
        <v>12.3</v>
      </c>
      <c r="E16" s="26">
        <f t="shared" ca="1" si="3"/>
        <v>47</v>
      </c>
      <c r="F16" s="27">
        <f t="shared" ca="1" si="4"/>
        <v>1.82</v>
      </c>
      <c r="G16" s="26">
        <f t="shared" ca="1" si="5"/>
        <v>50</v>
      </c>
      <c r="H16" s="27">
        <f t="shared" ca="1" si="6"/>
        <v>2.06</v>
      </c>
      <c r="I16" s="26">
        <f t="shared" ca="1" si="7"/>
        <v>64</v>
      </c>
      <c r="J16" s="28">
        <f t="shared" ca="1" si="8"/>
        <v>12.4</v>
      </c>
      <c r="K16" s="31">
        <f t="shared" ca="1" si="9"/>
        <v>24</v>
      </c>
      <c r="L16" s="32">
        <f t="shared" ca="1" si="10"/>
        <v>185</v>
      </c>
      <c r="M16" s="30">
        <f t="shared" ca="1" si="11"/>
        <v>11</v>
      </c>
    </row>
    <row r="17" spans="1:13" ht="15.75" x14ac:dyDescent="0.25">
      <c r="A17" s="36">
        <v>12</v>
      </c>
      <c r="B17" s="24" t="str">
        <f t="shared" ca="1" si="0"/>
        <v>ANDI COPLEY</v>
      </c>
      <c r="C17" s="24" t="str">
        <f t="shared" ca="1" si="1"/>
        <v>EBR</v>
      </c>
      <c r="D17" s="25">
        <f t="shared" ca="1" si="2"/>
        <v>12.3</v>
      </c>
      <c r="E17" s="26">
        <f t="shared" ca="1" si="3"/>
        <v>47</v>
      </c>
      <c r="F17" s="27">
        <f t="shared" ca="1" si="4"/>
        <v>1.87</v>
      </c>
      <c r="G17" s="26">
        <f t="shared" ca="1" si="5"/>
        <v>52</v>
      </c>
      <c r="H17" s="27">
        <f t="shared" ca="1" si="6"/>
        <v>2.19</v>
      </c>
      <c r="I17" s="26">
        <f t="shared" ca="1" si="7"/>
        <v>51</v>
      </c>
      <c r="J17" s="28">
        <f t="shared" ca="1" si="8"/>
        <v>16.440000000000001</v>
      </c>
      <c r="K17" s="31">
        <f t="shared" ca="1" si="9"/>
        <v>32</v>
      </c>
      <c r="L17" s="32">
        <f t="shared" ca="1" si="10"/>
        <v>182</v>
      </c>
      <c r="M17" s="30">
        <f t="shared" ca="1" si="11"/>
        <v>12</v>
      </c>
    </row>
    <row r="18" spans="1:13" ht="15.75" x14ac:dyDescent="0.25">
      <c r="A18" s="36">
        <v>13</v>
      </c>
      <c r="B18" s="24" t="str">
        <f t="shared" ca="1" si="0"/>
        <v>FLEUR HOLLYER</v>
      </c>
      <c r="C18" s="24" t="str">
        <f t="shared" ca="1" si="1"/>
        <v>CHI</v>
      </c>
      <c r="D18" s="25">
        <f t="shared" ca="1" si="2"/>
        <v>12.1</v>
      </c>
      <c r="E18" s="26">
        <f t="shared" ca="1" si="3"/>
        <v>49</v>
      </c>
      <c r="F18" s="27">
        <f t="shared" ca="1" si="4"/>
        <v>1.78</v>
      </c>
      <c r="G18" s="26">
        <f t="shared" ca="1" si="5"/>
        <v>48</v>
      </c>
      <c r="H18" s="27">
        <f t="shared" ca="1" si="6"/>
        <v>2.2000000000000002</v>
      </c>
      <c r="I18" s="26">
        <f t="shared" ca="1" si="7"/>
        <v>50</v>
      </c>
      <c r="J18" s="28">
        <f t="shared" ca="1" si="8"/>
        <v>17</v>
      </c>
      <c r="K18" s="31">
        <f t="shared" ca="1" si="9"/>
        <v>34</v>
      </c>
      <c r="L18" s="32">
        <f t="shared" ca="1" si="10"/>
        <v>181</v>
      </c>
      <c r="M18" s="30">
        <f t="shared" ca="1" si="11"/>
        <v>13</v>
      </c>
    </row>
    <row r="19" spans="1:13" ht="15.75" x14ac:dyDescent="0.25">
      <c r="A19" s="36" t="s">
        <v>534</v>
      </c>
      <c r="B19" s="24" t="str">
        <f t="shared" ca="1" si="0"/>
        <v>CHARLOTTE COOPER</v>
      </c>
      <c r="C19" s="24" t="str">
        <f t="shared" ca="1" si="1"/>
        <v>HHH</v>
      </c>
      <c r="D19" s="25">
        <f t="shared" ca="1" si="2"/>
        <v>12.6</v>
      </c>
      <c r="E19" s="26">
        <f t="shared" ca="1" si="3"/>
        <v>44</v>
      </c>
      <c r="F19" s="27">
        <f t="shared" ca="1" si="4"/>
        <v>1.57</v>
      </c>
      <c r="G19" s="26">
        <f t="shared" ca="1" si="5"/>
        <v>37</v>
      </c>
      <c r="H19" s="27">
        <f t="shared" ca="1" si="6"/>
        <v>2.11</v>
      </c>
      <c r="I19" s="26">
        <f t="shared" ca="1" si="7"/>
        <v>59</v>
      </c>
      <c r="J19" s="28">
        <f t="shared" ca="1" si="8"/>
        <v>19.89</v>
      </c>
      <c r="K19" s="31">
        <f t="shared" ca="1" si="9"/>
        <v>39</v>
      </c>
      <c r="L19" s="32">
        <f t="shared" ca="1" si="10"/>
        <v>179</v>
      </c>
      <c r="M19" s="30">
        <f t="shared" ca="1" si="11"/>
        <v>14</v>
      </c>
    </row>
    <row r="20" spans="1:13" ht="15.75" x14ac:dyDescent="0.25">
      <c r="A20" s="36" t="s">
        <v>534</v>
      </c>
      <c r="B20" s="24" t="str">
        <f t="shared" ca="1" si="0"/>
        <v>CHARDONNAY BOWLES</v>
      </c>
      <c r="C20" s="24" t="str">
        <f t="shared" ca="1" si="1"/>
        <v>B&amp;H</v>
      </c>
      <c r="D20" s="25">
        <f t="shared" ca="1" si="2"/>
        <v>12.6</v>
      </c>
      <c r="E20" s="26">
        <f t="shared" ca="1" si="3"/>
        <v>44</v>
      </c>
      <c r="F20" s="27">
        <f t="shared" ca="1" si="4"/>
        <v>1.7</v>
      </c>
      <c r="G20" s="26">
        <f t="shared" ca="1" si="5"/>
        <v>44</v>
      </c>
      <c r="H20" s="27">
        <f t="shared" ca="1" si="6"/>
        <v>2.23</v>
      </c>
      <c r="I20" s="26">
        <f t="shared" ca="1" si="7"/>
        <v>47</v>
      </c>
      <c r="J20" s="28">
        <f t="shared" ca="1" si="8"/>
        <v>22.42</v>
      </c>
      <c r="K20" s="31">
        <f t="shared" ca="1" si="9"/>
        <v>44</v>
      </c>
      <c r="L20" s="32">
        <f t="shared" ca="1" si="10"/>
        <v>179</v>
      </c>
      <c r="M20" s="30">
        <f t="shared" ca="1" si="11"/>
        <v>14</v>
      </c>
    </row>
    <row r="21" spans="1:13" ht="15.75" x14ac:dyDescent="0.25">
      <c r="A21" s="36">
        <v>16</v>
      </c>
      <c r="B21" s="24" t="str">
        <f t="shared" ca="1" si="0"/>
        <v>ISOBEL CLAXTON</v>
      </c>
      <c r="C21" s="24" t="str">
        <f t="shared" ca="1" si="1"/>
        <v>HHH</v>
      </c>
      <c r="D21" s="25">
        <f t="shared" ca="1" si="2"/>
        <v>12.8</v>
      </c>
      <c r="E21" s="26">
        <f t="shared" ca="1" si="3"/>
        <v>42</v>
      </c>
      <c r="F21" s="27">
        <f t="shared" ca="1" si="4"/>
        <v>1.67</v>
      </c>
      <c r="G21" s="26">
        <f t="shared" ca="1" si="5"/>
        <v>42</v>
      </c>
      <c r="H21" s="27">
        <f t="shared" ca="1" si="6"/>
        <v>2.13</v>
      </c>
      <c r="I21" s="26">
        <f t="shared" ca="1" si="7"/>
        <v>57</v>
      </c>
      <c r="J21" s="28">
        <f t="shared" ca="1" si="8"/>
        <v>17.75</v>
      </c>
      <c r="K21" s="31">
        <f t="shared" ca="1" si="9"/>
        <v>35</v>
      </c>
      <c r="L21" s="32">
        <f t="shared" ca="1" si="10"/>
        <v>176</v>
      </c>
      <c r="M21" s="30">
        <f t="shared" ca="1" si="11"/>
        <v>16</v>
      </c>
    </row>
    <row r="22" spans="1:13" ht="15.75" x14ac:dyDescent="0.25">
      <c r="A22" s="36">
        <v>17</v>
      </c>
      <c r="B22" s="24" t="str">
        <f t="shared" ca="1" si="0"/>
        <v>LUCY RELF</v>
      </c>
      <c r="C22" s="24" t="str">
        <f t="shared" ca="1" si="1"/>
        <v>HHH</v>
      </c>
      <c r="D22" s="25">
        <f t="shared" ca="1" si="2"/>
        <v>12</v>
      </c>
      <c r="E22" s="26">
        <f t="shared" ca="1" si="3"/>
        <v>50</v>
      </c>
      <c r="F22" s="27">
        <f t="shared" ca="1" si="4"/>
        <v>1.62</v>
      </c>
      <c r="G22" s="26">
        <f t="shared" ca="1" si="5"/>
        <v>40</v>
      </c>
      <c r="H22" s="27">
        <f t="shared" ca="1" si="6"/>
        <v>2.15</v>
      </c>
      <c r="I22" s="26">
        <f t="shared" ca="1" si="7"/>
        <v>55</v>
      </c>
      <c r="J22" s="28">
        <f t="shared" ca="1" si="8"/>
        <v>14.1</v>
      </c>
      <c r="K22" s="31">
        <f t="shared" ca="1" si="9"/>
        <v>28</v>
      </c>
      <c r="L22" s="32">
        <f t="shared" ca="1" si="10"/>
        <v>173</v>
      </c>
      <c r="M22" s="30">
        <f t="shared" ca="1" si="11"/>
        <v>17</v>
      </c>
    </row>
    <row r="23" spans="1:13" ht="15.75" x14ac:dyDescent="0.25">
      <c r="A23" s="36" t="s">
        <v>425</v>
      </c>
      <c r="B23" s="24" t="str">
        <f t="shared" ca="1" si="0"/>
        <v>OLIVIA RATHBORN</v>
      </c>
      <c r="C23" s="24" t="str">
        <f t="shared" ca="1" si="1"/>
        <v>CRA</v>
      </c>
      <c r="D23" s="25">
        <f t="shared" ca="1" si="2"/>
        <v>12.5</v>
      </c>
      <c r="E23" s="26">
        <f t="shared" ca="1" si="3"/>
        <v>45</v>
      </c>
      <c r="F23" s="27">
        <f t="shared" ca="1" si="4"/>
        <v>1.93</v>
      </c>
      <c r="G23" s="26">
        <f t="shared" ca="1" si="5"/>
        <v>55</v>
      </c>
      <c r="H23" s="27">
        <f t="shared" ca="1" si="6"/>
        <v>2.29</v>
      </c>
      <c r="I23" s="26">
        <f t="shared" ca="1" si="7"/>
        <v>41</v>
      </c>
      <c r="J23" s="28">
        <f t="shared" ca="1" si="8"/>
        <v>15.41</v>
      </c>
      <c r="K23" s="31">
        <f t="shared" ca="1" si="9"/>
        <v>30</v>
      </c>
      <c r="L23" s="32">
        <f t="shared" ca="1" si="10"/>
        <v>171</v>
      </c>
      <c r="M23" s="30">
        <f t="shared" ca="1" si="11"/>
        <v>18</v>
      </c>
    </row>
    <row r="24" spans="1:13" ht="15.75" x14ac:dyDescent="0.25">
      <c r="A24" s="36" t="s">
        <v>425</v>
      </c>
      <c r="B24" s="24" t="str">
        <f t="shared" ca="1" si="0"/>
        <v>OLIVIA HODGES</v>
      </c>
      <c r="C24" s="24" t="str">
        <f t="shared" ca="1" si="1"/>
        <v>EGD</v>
      </c>
      <c r="D24" s="25">
        <f t="shared" ca="1" si="2"/>
        <v>11.8</v>
      </c>
      <c r="E24" s="26">
        <f t="shared" ca="1" si="3"/>
        <v>52</v>
      </c>
      <c r="F24" s="27">
        <f t="shared" ca="1" si="4"/>
        <v>1.44</v>
      </c>
      <c r="G24" s="26">
        <f t="shared" ca="1" si="5"/>
        <v>31</v>
      </c>
      <c r="H24" s="27">
        <f t="shared" ca="1" si="6"/>
        <v>2.1800000000000002</v>
      </c>
      <c r="I24" s="26">
        <f t="shared" ca="1" si="7"/>
        <v>52</v>
      </c>
      <c r="J24" s="28">
        <f t="shared" ca="1" si="8"/>
        <v>18.010000000000002</v>
      </c>
      <c r="K24" s="31">
        <f t="shared" ca="1" si="9"/>
        <v>36</v>
      </c>
      <c r="L24" s="32">
        <f t="shared" ca="1" si="10"/>
        <v>171</v>
      </c>
      <c r="M24" s="30">
        <f t="shared" ca="1" si="11"/>
        <v>18</v>
      </c>
    </row>
    <row r="25" spans="1:13" ht="15.75" x14ac:dyDescent="0.25">
      <c r="A25" s="36">
        <v>20</v>
      </c>
      <c r="B25" s="24" t="str">
        <f t="shared" ca="1" si="0"/>
        <v>EMILY MUZIO</v>
      </c>
      <c r="C25" s="24" t="str">
        <f t="shared" ca="1" si="1"/>
        <v>PHX</v>
      </c>
      <c r="D25" s="25">
        <f t="shared" ca="1" si="2"/>
        <v>12.6</v>
      </c>
      <c r="E25" s="26">
        <f t="shared" ca="1" si="3"/>
        <v>44</v>
      </c>
      <c r="F25" s="27">
        <f t="shared" ca="1" si="4"/>
        <v>1.59</v>
      </c>
      <c r="G25" s="26">
        <f t="shared" ca="1" si="5"/>
        <v>38</v>
      </c>
      <c r="H25" s="27">
        <f t="shared" ca="1" si="6"/>
        <v>2.0699999999999998</v>
      </c>
      <c r="I25" s="26">
        <f t="shared" ca="1" si="7"/>
        <v>63</v>
      </c>
      <c r="J25" s="28">
        <f t="shared" ca="1" si="8"/>
        <v>12.96</v>
      </c>
      <c r="K25" s="31">
        <f t="shared" ca="1" si="9"/>
        <v>25</v>
      </c>
      <c r="L25" s="32">
        <f t="shared" ca="1" si="10"/>
        <v>170</v>
      </c>
      <c r="M25" s="30">
        <f t="shared" ca="1" si="11"/>
        <v>20</v>
      </c>
    </row>
    <row r="26" spans="1:13" ht="15.75" x14ac:dyDescent="0.25">
      <c r="A26" s="36">
        <v>21</v>
      </c>
      <c r="B26" s="24" t="str">
        <f t="shared" ca="1" si="0"/>
        <v>CARLY YORK</v>
      </c>
      <c r="C26" s="24" t="str">
        <f t="shared" ca="1" si="1"/>
        <v>B&amp;H</v>
      </c>
      <c r="D26" s="25">
        <f t="shared" ca="1" si="2"/>
        <v>12.5</v>
      </c>
      <c r="E26" s="26">
        <f t="shared" ca="1" si="3"/>
        <v>45</v>
      </c>
      <c r="F26" s="27">
        <f t="shared" ca="1" si="4"/>
        <v>1.56</v>
      </c>
      <c r="G26" s="26">
        <f t="shared" ca="1" si="5"/>
        <v>37</v>
      </c>
      <c r="H26" s="27">
        <f t="shared" ca="1" si="6"/>
        <v>2.14</v>
      </c>
      <c r="I26" s="26">
        <f t="shared" ca="1" si="7"/>
        <v>56</v>
      </c>
      <c r="J26" s="28">
        <f t="shared" ca="1" si="8"/>
        <v>15.67</v>
      </c>
      <c r="K26" s="31">
        <f t="shared" ca="1" si="9"/>
        <v>31</v>
      </c>
      <c r="L26" s="32">
        <f t="shared" ca="1" si="10"/>
        <v>169</v>
      </c>
      <c r="M26" s="30">
        <f t="shared" ca="1" si="11"/>
        <v>21</v>
      </c>
    </row>
    <row r="27" spans="1:13" ht="15.75" x14ac:dyDescent="0.25">
      <c r="A27" s="36">
        <v>22</v>
      </c>
      <c r="B27" s="24" t="str">
        <f t="shared" ca="1" si="0"/>
        <v>ELLA WEST</v>
      </c>
      <c r="C27" s="24" t="str">
        <f t="shared" ca="1" si="1"/>
        <v>EGD</v>
      </c>
      <c r="D27" s="25">
        <f t="shared" ca="1" si="2"/>
        <v>12.4</v>
      </c>
      <c r="E27" s="26">
        <f t="shared" ca="1" si="3"/>
        <v>46</v>
      </c>
      <c r="F27" s="27">
        <f t="shared" ca="1" si="4"/>
        <v>1.73</v>
      </c>
      <c r="G27" s="26">
        <f t="shared" ca="1" si="5"/>
        <v>45</v>
      </c>
      <c r="H27" s="27">
        <f t="shared" ca="1" si="6"/>
        <v>2.2200000000000002</v>
      </c>
      <c r="I27" s="26">
        <f t="shared" ca="1" si="7"/>
        <v>48</v>
      </c>
      <c r="J27" s="28">
        <f t="shared" ca="1" si="8"/>
        <v>14</v>
      </c>
      <c r="K27" s="31">
        <f t="shared" ca="1" si="9"/>
        <v>28</v>
      </c>
      <c r="L27" s="32">
        <f t="shared" ca="1" si="10"/>
        <v>167</v>
      </c>
      <c r="M27" s="30">
        <f t="shared" ca="1" si="11"/>
        <v>22</v>
      </c>
    </row>
    <row r="28" spans="1:13" ht="15.75" x14ac:dyDescent="0.25">
      <c r="A28" s="36">
        <v>23</v>
      </c>
      <c r="B28" s="24" t="str">
        <f t="shared" ca="1" si="0"/>
        <v>CLEMENCY BROWN</v>
      </c>
      <c r="C28" s="24" t="str">
        <f t="shared" ca="1" si="1"/>
        <v>B&amp;H</v>
      </c>
      <c r="D28" s="25">
        <f t="shared" ca="1" si="2"/>
        <v>13.6</v>
      </c>
      <c r="E28" s="26">
        <f t="shared" ca="1" si="3"/>
        <v>34</v>
      </c>
      <c r="F28" s="27">
        <f t="shared" ca="1" si="4"/>
        <v>1.61</v>
      </c>
      <c r="G28" s="26">
        <f t="shared" ca="1" si="5"/>
        <v>39</v>
      </c>
      <c r="H28" s="27">
        <f t="shared" ca="1" si="6"/>
        <v>2.2000000000000002</v>
      </c>
      <c r="I28" s="26">
        <f t="shared" ca="1" si="7"/>
        <v>50</v>
      </c>
      <c r="J28" s="28">
        <f t="shared" ca="1" si="8"/>
        <v>21.2</v>
      </c>
      <c r="K28" s="31">
        <f t="shared" ca="1" si="9"/>
        <v>42</v>
      </c>
      <c r="L28" s="32">
        <f t="shared" ca="1" si="10"/>
        <v>165</v>
      </c>
      <c r="M28" s="30">
        <f t="shared" ca="1" si="11"/>
        <v>23</v>
      </c>
    </row>
    <row r="29" spans="1:13" ht="15.75" x14ac:dyDescent="0.25">
      <c r="A29" s="36">
        <v>24</v>
      </c>
      <c r="B29" s="24" t="str">
        <f t="shared" ca="1" si="0"/>
        <v>LILY BLISS-TOMLINSON</v>
      </c>
      <c r="C29" s="24" t="str">
        <f t="shared" ca="1" si="1"/>
        <v>HHH</v>
      </c>
      <c r="D29" s="25">
        <f t="shared" ca="1" si="2"/>
        <v>12.7</v>
      </c>
      <c r="E29" s="26">
        <f t="shared" ca="1" si="3"/>
        <v>43</v>
      </c>
      <c r="F29" s="27">
        <f t="shared" ca="1" si="4"/>
        <v>1.65</v>
      </c>
      <c r="G29" s="26">
        <f t="shared" ca="1" si="5"/>
        <v>41</v>
      </c>
      <c r="H29" s="27">
        <f t="shared" ca="1" si="6"/>
        <v>2.19</v>
      </c>
      <c r="I29" s="26">
        <f t="shared" ca="1" si="7"/>
        <v>51</v>
      </c>
      <c r="J29" s="28">
        <f t="shared" ca="1" si="8"/>
        <v>13.08</v>
      </c>
      <c r="K29" s="31">
        <f t="shared" ca="1" si="9"/>
        <v>26</v>
      </c>
      <c r="L29" s="32">
        <f t="shared" ca="1" si="10"/>
        <v>161</v>
      </c>
      <c r="M29" s="30">
        <f t="shared" ca="1" si="11"/>
        <v>24</v>
      </c>
    </row>
    <row r="30" spans="1:13" ht="15.75" x14ac:dyDescent="0.25">
      <c r="A30" s="36">
        <v>25</v>
      </c>
      <c r="B30" s="24" t="str">
        <f t="shared" ca="1" si="0"/>
        <v>CIARA MUZIO</v>
      </c>
      <c r="C30" s="24" t="str">
        <f t="shared" ca="1" si="1"/>
        <v>PHX</v>
      </c>
      <c r="D30" s="25">
        <f t="shared" ca="1" si="2"/>
        <v>13.1</v>
      </c>
      <c r="E30" s="26">
        <f t="shared" ca="1" si="3"/>
        <v>39</v>
      </c>
      <c r="F30" s="27">
        <f t="shared" ca="1" si="4"/>
        <v>1.48</v>
      </c>
      <c r="G30" s="26">
        <f t="shared" ca="1" si="5"/>
        <v>33</v>
      </c>
      <c r="H30" s="27">
        <f t="shared" ca="1" si="6"/>
        <v>2.11</v>
      </c>
      <c r="I30" s="26">
        <f t="shared" ca="1" si="7"/>
        <v>59</v>
      </c>
      <c r="J30" s="28">
        <f t="shared" ca="1" si="8"/>
        <v>12.35</v>
      </c>
      <c r="K30" s="31">
        <f t="shared" ca="1" si="9"/>
        <v>24</v>
      </c>
      <c r="L30" s="32">
        <f t="shared" ca="1" si="10"/>
        <v>155</v>
      </c>
      <c r="M30" s="30">
        <f t="shared" ca="1" si="11"/>
        <v>25</v>
      </c>
    </row>
    <row r="31" spans="1:13" ht="15.75" x14ac:dyDescent="0.25">
      <c r="A31" s="36">
        <v>26</v>
      </c>
      <c r="B31" s="24" t="str">
        <f t="shared" ca="1" si="0"/>
        <v>NATASHA CLARKE</v>
      </c>
      <c r="C31" s="24" t="str">
        <f t="shared" ca="1" si="1"/>
        <v>LEW</v>
      </c>
      <c r="D31" s="25">
        <f t="shared" ca="1" si="2"/>
        <v>13.2</v>
      </c>
      <c r="E31" s="26">
        <f t="shared" ca="1" si="3"/>
        <v>38</v>
      </c>
      <c r="F31" s="27">
        <f t="shared" ca="1" si="4"/>
        <v>1.68</v>
      </c>
      <c r="G31" s="26">
        <f t="shared" ca="1" si="5"/>
        <v>43</v>
      </c>
      <c r="H31" s="27">
        <f t="shared" ca="1" si="6"/>
        <v>2.27</v>
      </c>
      <c r="I31" s="26">
        <f t="shared" ca="1" si="7"/>
        <v>43</v>
      </c>
      <c r="J31" s="28">
        <f t="shared" ca="1" si="8"/>
        <v>15.23</v>
      </c>
      <c r="K31" s="31">
        <f t="shared" ca="1" si="9"/>
        <v>30</v>
      </c>
      <c r="L31" s="32">
        <f t="shared" ca="1" si="10"/>
        <v>154</v>
      </c>
      <c r="M31" s="30">
        <f t="shared" ca="1" si="11"/>
        <v>26</v>
      </c>
    </row>
    <row r="32" spans="1:13" ht="15.75" x14ac:dyDescent="0.25">
      <c r="A32" s="36" t="s">
        <v>535</v>
      </c>
      <c r="B32" s="24" t="str">
        <f t="shared" ca="1" si="0"/>
        <v>MIA KARRI-RAI</v>
      </c>
      <c r="C32" s="24" t="str">
        <f t="shared" ca="1" si="1"/>
        <v>B&amp;H</v>
      </c>
      <c r="D32" s="25">
        <f t="shared" ca="1" si="2"/>
        <v>12.8</v>
      </c>
      <c r="E32" s="26">
        <f t="shared" ca="1" si="3"/>
        <v>42</v>
      </c>
      <c r="F32" s="27">
        <f t="shared" ca="1" si="4"/>
        <v>1.68</v>
      </c>
      <c r="G32" s="26">
        <f t="shared" ca="1" si="5"/>
        <v>43</v>
      </c>
      <c r="H32" s="27">
        <f t="shared" ca="1" si="6"/>
        <v>2.35</v>
      </c>
      <c r="I32" s="26">
        <f t="shared" ca="1" si="7"/>
        <v>35</v>
      </c>
      <c r="J32" s="28">
        <f t="shared" ca="1" si="8"/>
        <v>12.64</v>
      </c>
      <c r="K32" s="31">
        <f t="shared" ca="1" si="9"/>
        <v>25</v>
      </c>
      <c r="L32" s="32">
        <f t="shared" ca="1" si="10"/>
        <v>145</v>
      </c>
      <c r="M32" s="30">
        <f t="shared" ca="1" si="11"/>
        <v>27</v>
      </c>
    </row>
    <row r="33" spans="1:13" ht="15.75" x14ac:dyDescent="0.25">
      <c r="A33" s="36" t="s">
        <v>535</v>
      </c>
      <c r="B33" s="24" t="str">
        <f t="shared" ca="1" si="0"/>
        <v>EMMA CARTER</v>
      </c>
      <c r="C33" s="24" t="str">
        <f t="shared" ca="1" si="1"/>
        <v>B&amp;H</v>
      </c>
      <c r="D33" s="25">
        <f t="shared" ca="1" si="2"/>
        <v>13.5</v>
      </c>
      <c r="E33" s="26">
        <f t="shared" ca="1" si="3"/>
        <v>35</v>
      </c>
      <c r="F33" s="27">
        <f t="shared" ca="1" si="4"/>
        <v>1.46</v>
      </c>
      <c r="G33" s="26">
        <f t="shared" ca="1" si="5"/>
        <v>32</v>
      </c>
      <c r="H33" s="27">
        <f t="shared" ca="1" si="6"/>
        <v>2.31</v>
      </c>
      <c r="I33" s="26">
        <f t="shared" ca="1" si="7"/>
        <v>39</v>
      </c>
      <c r="J33" s="28">
        <f t="shared" ca="1" si="8"/>
        <v>19.97</v>
      </c>
      <c r="K33" s="31">
        <f t="shared" ca="1" si="9"/>
        <v>39</v>
      </c>
      <c r="L33" s="32">
        <f t="shared" ca="1" si="10"/>
        <v>145</v>
      </c>
      <c r="M33" s="30">
        <f t="shared" ca="1" si="11"/>
        <v>27</v>
      </c>
    </row>
    <row r="34" spans="1:13" ht="15.75" x14ac:dyDescent="0.25">
      <c r="A34" s="36">
        <v>29</v>
      </c>
      <c r="B34" s="24" t="str">
        <f t="shared" ca="1" si="0"/>
        <v>VALLE ARANGUENA</v>
      </c>
      <c r="C34" s="24" t="str">
        <f t="shared" ca="1" si="1"/>
        <v>HBS</v>
      </c>
      <c r="D34" s="25">
        <f t="shared" ca="1" si="2"/>
        <v>13.5</v>
      </c>
      <c r="E34" s="26">
        <f t="shared" ca="1" si="3"/>
        <v>35</v>
      </c>
      <c r="F34" s="27">
        <f t="shared" ca="1" si="4"/>
        <v>1.49</v>
      </c>
      <c r="G34" s="26">
        <f t="shared" ca="1" si="5"/>
        <v>33</v>
      </c>
      <c r="H34" s="27">
        <f t="shared" ca="1" si="6"/>
        <v>2.19</v>
      </c>
      <c r="I34" s="26">
        <f t="shared" ca="1" si="7"/>
        <v>51</v>
      </c>
      <c r="J34" s="28">
        <f t="shared" ca="1" si="8"/>
        <v>12.1</v>
      </c>
      <c r="K34" s="31">
        <f t="shared" ca="1" si="9"/>
        <v>24</v>
      </c>
      <c r="L34" s="32">
        <f t="shared" ca="1" si="10"/>
        <v>143</v>
      </c>
      <c r="M34" s="30">
        <f t="shared" ca="1" si="11"/>
        <v>29</v>
      </c>
    </row>
    <row r="35" spans="1:13" ht="15.75" x14ac:dyDescent="0.25">
      <c r="A35" s="36">
        <v>30</v>
      </c>
      <c r="B35" s="24" t="str">
        <f t="shared" ca="1" si="0"/>
        <v>AOIFE DELVAILLE-WALSH</v>
      </c>
      <c r="C35" s="24" t="str">
        <f t="shared" ca="1" si="1"/>
        <v>HHH</v>
      </c>
      <c r="D35" s="25">
        <f t="shared" ca="1" si="2"/>
        <v>13</v>
      </c>
      <c r="E35" s="26">
        <f t="shared" ca="1" si="3"/>
        <v>40</v>
      </c>
      <c r="F35" s="27">
        <f t="shared" ca="1" si="4"/>
        <v>1.57</v>
      </c>
      <c r="G35" s="26">
        <f t="shared" ca="1" si="5"/>
        <v>37</v>
      </c>
      <c r="H35" s="27">
        <f t="shared" ca="1" si="6"/>
        <v>2.23</v>
      </c>
      <c r="I35" s="26">
        <f t="shared" ca="1" si="7"/>
        <v>47</v>
      </c>
      <c r="J35" s="28">
        <f t="shared" ca="1" si="8"/>
        <v>8.25</v>
      </c>
      <c r="K35" s="31">
        <f t="shared" ca="1" si="9"/>
        <v>16</v>
      </c>
      <c r="L35" s="32">
        <f t="shared" ca="1" si="10"/>
        <v>140</v>
      </c>
      <c r="M35" s="30">
        <f t="shared" ca="1" si="11"/>
        <v>30</v>
      </c>
    </row>
    <row r="36" spans="1:13" ht="15.75" x14ac:dyDescent="0.25">
      <c r="A36" s="36">
        <v>31</v>
      </c>
      <c r="B36" s="24" t="str">
        <f t="shared" ca="1" si="0"/>
        <v>RENEE BASSIN</v>
      </c>
      <c r="C36" s="24" t="str">
        <f t="shared" ca="1" si="1"/>
        <v>PHX</v>
      </c>
      <c r="D36" s="25">
        <f t="shared" ca="1" si="2"/>
        <v>13</v>
      </c>
      <c r="E36" s="26">
        <f t="shared" ca="1" si="3"/>
        <v>40</v>
      </c>
      <c r="F36" s="27">
        <f t="shared" ca="1" si="4"/>
        <v>1.49</v>
      </c>
      <c r="G36" s="26">
        <f t="shared" ca="1" si="5"/>
        <v>33</v>
      </c>
      <c r="H36" s="27">
        <f t="shared" ca="1" si="6"/>
        <v>2.29</v>
      </c>
      <c r="I36" s="26">
        <f t="shared" ca="1" si="7"/>
        <v>41</v>
      </c>
      <c r="J36" s="28">
        <f t="shared" ca="1" si="8"/>
        <v>12.54</v>
      </c>
      <c r="K36" s="31">
        <f t="shared" ca="1" si="9"/>
        <v>25</v>
      </c>
      <c r="L36" s="32">
        <f t="shared" ca="1" si="10"/>
        <v>139</v>
      </c>
      <c r="M36" s="30">
        <f t="shared" ca="1" si="11"/>
        <v>31</v>
      </c>
    </row>
    <row r="37" spans="1:13" ht="15.75" x14ac:dyDescent="0.25">
      <c r="A37" s="36">
        <v>32</v>
      </c>
      <c r="B37" s="24" t="str">
        <f t="shared" ca="1" si="0"/>
        <v>SOPHIE KITCHEN</v>
      </c>
      <c r="C37" s="24" t="str">
        <f t="shared" ca="1" si="1"/>
        <v>HHH</v>
      </c>
      <c r="D37" s="25">
        <f t="shared" ca="1" si="2"/>
        <v>13.5</v>
      </c>
      <c r="E37" s="26">
        <f t="shared" ca="1" si="3"/>
        <v>35</v>
      </c>
      <c r="F37" s="27">
        <f t="shared" ca="1" si="4"/>
        <v>1.66</v>
      </c>
      <c r="G37" s="26">
        <f t="shared" ca="1" si="5"/>
        <v>42</v>
      </c>
      <c r="H37" s="27">
        <f t="shared" ca="1" si="6"/>
        <v>2.33</v>
      </c>
      <c r="I37" s="26">
        <f t="shared" ca="1" si="7"/>
        <v>37</v>
      </c>
      <c r="J37" s="28">
        <f t="shared" ca="1" si="8"/>
        <v>11.81</v>
      </c>
      <c r="K37" s="31">
        <f t="shared" ca="1" si="9"/>
        <v>23</v>
      </c>
      <c r="L37" s="32">
        <f t="shared" ca="1" si="10"/>
        <v>137</v>
      </c>
      <c r="M37" s="30">
        <f t="shared" ca="1" si="11"/>
        <v>32</v>
      </c>
    </row>
    <row r="38" spans="1:13" ht="15.75" x14ac:dyDescent="0.25">
      <c r="A38" s="36">
        <v>33</v>
      </c>
      <c r="B38" s="24" t="str">
        <f t="shared" ca="1" si="0"/>
        <v>MENA POWELL</v>
      </c>
      <c r="C38" s="24" t="str">
        <f t="shared" ca="1" si="1"/>
        <v>LEW</v>
      </c>
      <c r="D38" s="25">
        <f t="shared" ca="1" si="2"/>
        <v>13.3</v>
      </c>
      <c r="E38" s="26">
        <f t="shared" ca="1" si="3"/>
        <v>37</v>
      </c>
      <c r="F38" s="27">
        <f t="shared" ca="1" si="4"/>
        <v>1.54</v>
      </c>
      <c r="G38" s="26">
        <f t="shared" ca="1" si="5"/>
        <v>36</v>
      </c>
      <c r="H38" s="27">
        <f t="shared" ca="1" si="6"/>
        <v>2.36</v>
      </c>
      <c r="I38" s="26">
        <f t="shared" ca="1" si="7"/>
        <v>34</v>
      </c>
      <c r="J38" s="28">
        <f t="shared" ca="1" si="8"/>
        <v>11.44</v>
      </c>
      <c r="K38" s="31">
        <f t="shared" ca="1" si="9"/>
        <v>22</v>
      </c>
      <c r="L38" s="32">
        <f t="shared" ca="1" si="10"/>
        <v>129</v>
      </c>
      <c r="M38" s="30">
        <f t="shared" ca="1" si="11"/>
        <v>33</v>
      </c>
    </row>
    <row r="39" spans="1:13" ht="15.75" x14ac:dyDescent="0.25">
      <c r="A39" s="36">
        <v>34</v>
      </c>
      <c r="B39" s="24" t="str">
        <f t="shared" ca="1" si="0"/>
        <v>MIA  FOLEY-OATES</v>
      </c>
      <c r="C39" s="24" t="str">
        <f t="shared" ca="1" si="1"/>
        <v>LEW</v>
      </c>
      <c r="D39" s="25">
        <f t="shared" ca="1" si="2"/>
        <v>13.7</v>
      </c>
      <c r="E39" s="26">
        <f t="shared" ca="1" si="3"/>
        <v>33</v>
      </c>
      <c r="F39" s="27">
        <f t="shared" ca="1" si="4"/>
        <v>1.54</v>
      </c>
      <c r="G39" s="26">
        <f t="shared" ca="1" si="5"/>
        <v>36</v>
      </c>
      <c r="H39" s="27">
        <f t="shared" ca="1" si="6"/>
        <v>2.2999999999999998</v>
      </c>
      <c r="I39" s="26">
        <f t="shared" ca="1" si="7"/>
        <v>40</v>
      </c>
      <c r="J39" s="28">
        <f t="shared" ca="1" si="8"/>
        <v>9.09</v>
      </c>
      <c r="K39" s="31">
        <f t="shared" ca="1" si="9"/>
        <v>18</v>
      </c>
      <c r="L39" s="32">
        <f t="shared" ca="1" si="10"/>
        <v>127</v>
      </c>
      <c r="M39" s="30">
        <f t="shared" ca="1" si="11"/>
        <v>34</v>
      </c>
    </row>
    <row r="40" spans="1:13" ht="15.75" x14ac:dyDescent="0.25">
      <c r="A40" s="36">
        <v>35</v>
      </c>
      <c r="B40" s="24" t="str">
        <f t="shared" ca="1" si="0"/>
        <v>LUCY ROGERS</v>
      </c>
      <c r="C40" s="24" t="str">
        <f t="shared" ca="1" si="1"/>
        <v>EGD</v>
      </c>
      <c r="D40" s="25">
        <f t="shared" ca="1" si="2"/>
        <v>13.4</v>
      </c>
      <c r="E40" s="26">
        <f t="shared" ca="1" si="3"/>
        <v>36</v>
      </c>
      <c r="F40" s="27">
        <f t="shared" ca="1" si="4"/>
        <v>1.54</v>
      </c>
      <c r="G40" s="26">
        <f t="shared" ca="1" si="5"/>
        <v>36</v>
      </c>
      <c r="H40" s="27">
        <f t="shared" ca="1" si="6"/>
        <v>2.4</v>
      </c>
      <c r="I40" s="26">
        <f t="shared" ca="1" si="7"/>
        <v>30</v>
      </c>
      <c r="J40" s="28">
        <f t="shared" ca="1" si="8"/>
        <v>12.19</v>
      </c>
      <c r="K40" s="31">
        <f t="shared" ca="1" si="9"/>
        <v>24</v>
      </c>
      <c r="L40" s="32">
        <f t="shared" ca="1" si="10"/>
        <v>126</v>
      </c>
      <c r="M40" s="30">
        <f t="shared" ca="1" si="11"/>
        <v>35</v>
      </c>
    </row>
    <row r="41" spans="1:13" ht="15.75" x14ac:dyDescent="0.25">
      <c r="A41" s="36">
        <v>36</v>
      </c>
      <c r="B41" s="24" t="str">
        <f t="shared" ca="1" si="0"/>
        <v>BEATRICE OSMAN-ALLU</v>
      </c>
      <c r="C41" s="24" t="str">
        <f t="shared" ca="1" si="1"/>
        <v>LEW</v>
      </c>
      <c r="D41" s="25">
        <f t="shared" ca="1" si="2"/>
        <v>13.8</v>
      </c>
      <c r="E41" s="26">
        <f t="shared" ca="1" si="3"/>
        <v>32</v>
      </c>
      <c r="F41" s="27">
        <f t="shared" ca="1" si="4"/>
        <v>1.4</v>
      </c>
      <c r="G41" s="26">
        <f t="shared" ca="1" si="5"/>
        <v>29</v>
      </c>
      <c r="H41" s="27">
        <f t="shared" ca="1" si="6"/>
        <v>2.39</v>
      </c>
      <c r="I41" s="26">
        <f t="shared" ca="1" si="7"/>
        <v>31</v>
      </c>
      <c r="J41" s="28">
        <f t="shared" ca="1" si="8"/>
        <v>14.21</v>
      </c>
      <c r="K41" s="31">
        <f t="shared" ca="1" si="9"/>
        <v>28</v>
      </c>
      <c r="L41" s="32">
        <f t="shared" ca="1" si="10"/>
        <v>120</v>
      </c>
      <c r="M41" s="30">
        <f t="shared" ca="1" si="11"/>
        <v>36</v>
      </c>
    </row>
    <row r="42" spans="1:13" ht="15.75" x14ac:dyDescent="0.25">
      <c r="A42" s="36">
        <v>37</v>
      </c>
      <c r="B42" s="24" t="str">
        <f t="shared" ca="1" si="0"/>
        <v>ISABEL DE JESUS</v>
      </c>
      <c r="C42" s="24" t="str">
        <f t="shared" ca="1" si="1"/>
        <v>WEST HOVE JUNIOR SCHOOL</v>
      </c>
      <c r="D42" s="25">
        <f t="shared" ca="1" si="2"/>
        <v>12.5</v>
      </c>
      <c r="E42" s="26">
        <f t="shared" ca="1" si="3"/>
        <v>45</v>
      </c>
      <c r="F42" s="27">
        <f t="shared" ca="1" si="4"/>
        <v>1.76</v>
      </c>
      <c r="G42" s="26">
        <f t="shared" ca="1" si="5"/>
        <v>47</v>
      </c>
      <c r="H42" s="27">
        <f t="shared" ca="1" si="6"/>
        <v>0</v>
      </c>
      <c r="I42" s="26">
        <f t="shared" ca="1" si="7"/>
        <v>0</v>
      </c>
      <c r="J42" s="28">
        <f t="shared" ca="1" si="8"/>
        <v>11.14</v>
      </c>
      <c r="K42" s="31">
        <f t="shared" ca="1" si="9"/>
        <v>22</v>
      </c>
      <c r="L42" s="32">
        <f t="shared" ca="1" si="10"/>
        <v>114</v>
      </c>
      <c r="M42" s="30">
        <f t="shared" ca="1" si="11"/>
        <v>37</v>
      </c>
    </row>
    <row r="44" spans="1:13" x14ac:dyDescent="0.25">
      <c r="A44" s="3" t="s">
        <v>600</v>
      </c>
      <c r="B44" s="4"/>
      <c r="C44" s="2"/>
      <c r="D44" s="4"/>
    </row>
    <row r="45" spans="1:13" x14ac:dyDescent="0.25">
      <c r="B45" s="4" t="s">
        <v>370</v>
      </c>
      <c r="C45" s="4" t="s">
        <v>536</v>
      </c>
      <c r="D45" s="2"/>
    </row>
    <row r="46" spans="1:13" x14ac:dyDescent="0.25">
      <c r="A46" s="8" t="s">
        <v>5</v>
      </c>
      <c r="B46" s="4" t="s">
        <v>537</v>
      </c>
      <c r="C46" s="4" t="s">
        <v>50</v>
      </c>
      <c r="D46" s="4" t="s">
        <v>473</v>
      </c>
    </row>
    <row r="47" spans="1:13" x14ac:dyDescent="0.25">
      <c r="A47" s="8" t="s">
        <v>9</v>
      </c>
      <c r="B47" s="4" t="s">
        <v>538</v>
      </c>
      <c r="C47" s="4" t="s">
        <v>25</v>
      </c>
      <c r="D47" s="4" t="s">
        <v>539</v>
      </c>
    </row>
    <row r="48" spans="1:13" x14ac:dyDescent="0.25">
      <c r="A48" s="8" t="s">
        <v>13</v>
      </c>
      <c r="B48" s="4" t="s">
        <v>540</v>
      </c>
      <c r="C48" s="4" t="s">
        <v>50</v>
      </c>
      <c r="D48" s="4" t="s">
        <v>541</v>
      </c>
    </row>
    <row r="49" spans="1:4" x14ac:dyDescent="0.25">
      <c r="A49" s="8" t="s">
        <v>17</v>
      </c>
      <c r="B49" s="4" t="s">
        <v>542</v>
      </c>
      <c r="C49" s="4" t="s">
        <v>25</v>
      </c>
      <c r="D49" s="4" t="s">
        <v>388</v>
      </c>
    </row>
    <row r="50" spans="1:4" x14ac:dyDescent="0.25">
      <c r="A50" s="8" t="s">
        <v>20</v>
      </c>
      <c r="B50" s="4" t="s">
        <v>543</v>
      </c>
      <c r="C50" s="4" t="s">
        <v>37</v>
      </c>
      <c r="D50" s="4" t="s">
        <v>544</v>
      </c>
    </row>
    <row r="51" spans="1:4" x14ac:dyDescent="0.25">
      <c r="A51" s="8" t="s">
        <v>23</v>
      </c>
      <c r="B51" s="4" t="s">
        <v>545</v>
      </c>
      <c r="C51" s="4" t="s">
        <v>34</v>
      </c>
      <c r="D51" s="4" t="s">
        <v>546</v>
      </c>
    </row>
    <row r="52" spans="1:4" x14ac:dyDescent="0.25">
      <c r="A52" s="8" t="s">
        <v>56</v>
      </c>
      <c r="B52" s="4" t="s">
        <v>547</v>
      </c>
      <c r="C52" s="4" t="s">
        <v>34</v>
      </c>
      <c r="D52" s="4" t="s">
        <v>403</v>
      </c>
    </row>
    <row r="53" spans="1:4" x14ac:dyDescent="0.25">
      <c r="A53" s="8" t="s">
        <v>66</v>
      </c>
      <c r="B53" s="4" t="s">
        <v>548</v>
      </c>
      <c r="C53" s="4" t="s">
        <v>50</v>
      </c>
      <c r="D53" s="4" t="s">
        <v>549</v>
      </c>
    </row>
    <row r="54" spans="1:4" x14ac:dyDescent="0.25">
      <c r="A54" s="8"/>
      <c r="B54" s="4"/>
      <c r="C54" s="2"/>
      <c r="D54" s="4"/>
    </row>
    <row r="55" spans="1:4" x14ac:dyDescent="0.25">
      <c r="A55" s="11"/>
      <c r="B55" s="4" t="s">
        <v>371</v>
      </c>
      <c r="C55" s="4" t="s">
        <v>550</v>
      </c>
      <c r="D55" s="2"/>
    </row>
    <row r="56" spans="1:4" x14ac:dyDescent="0.25">
      <c r="A56" s="8" t="s">
        <v>5</v>
      </c>
      <c r="B56" s="4" t="s">
        <v>551</v>
      </c>
      <c r="C56" s="4" t="s">
        <v>25</v>
      </c>
      <c r="D56" s="4" t="s">
        <v>439</v>
      </c>
    </row>
    <row r="57" spans="1:4" x14ac:dyDescent="0.25">
      <c r="A57" s="8" t="s">
        <v>9</v>
      </c>
      <c r="B57" s="4" t="s">
        <v>552</v>
      </c>
      <c r="C57" s="4" t="s">
        <v>50</v>
      </c>
      <c r="D57" s="4" t="s">
        <v>41</v>
      </c>
    </row>
    <row r="58" spans="1:4" x14ac:dyDescent="0.25">
      <c r="A58" s="8" t="s">
        <v>13</v>
      </c>
      <c r="B58" s="4" t="s">
        <v>553</v>
      </c>
      <c r="C58" s="4" t="s">
        <v>25</v>
      </c>
      <c r="D58" s="4" t="s">
        <v>554</v>
      </c>
    </row>
    <row r="59" spans="1:4" x14ac:dyDescent="0.25">
      <c r="A59" s="8" t="s">
        <v>17</v>
      </c>
      <c r="B59" s="4" t="s">
        <v>555</v>
      </c>
      <c r="C59" s="4" t="s">
        <v>25</v>
      </c>
      <c r="D59" s="4" t="s">
        <v>556</v>
      </c>
    </row>
    <row r="60" spans="1:4" x14ac:dyDescent="0.25">
      <c r="A60" s="8" t="s">
        <v>20</v>
      </c>
      <c r="B60" s="4" t="s">
        <v>557</v>
      </c>
      <c r="C60" s="4" t="s">
        <v>15</v>
      </c>
      <c r="D60" s="4" t="s">
        <v>558</v>
      </c>
    </row>
    <row r="61" spans="1:4" x14ac:dyDescent="0.25">
      <c r="A61" s="8" t="s">
        <v>23</v>
      </c>
      <c r="B61" s="4" t="s">
        <v>559</v>
      </c>
      <c r="C61" s="4" t="s">
        <v>37</v>
      </c>
      <c r="D61" s="4" t="s">
        <v>560</v>
      </c>
    </row>
    <row r="62" spans="1:4" x14ac:dyDescent="0.25">
      <c r="A62" s="8" t="s">
        <v>56</v>
      </c>
      <c r="B62" s="4" t="s">
        <v>561</v>
      </c>
      <c r="C62" s="4" t="s">
        <v>34</v>
      </c>
      <c r="D62" s="4" t="s">
        <v>562</v>
      </c>
    </row>
    <row r="63" spans="1:4" x14ac:dyDescent="0.25">
      <c r="A63" s="8"/>
      <c r="B63" s="4"/>
      <c r="C63" s="2"/>
      <c r="D63" s="4"/>
    </row>
    <row r="64" spans="1:4" x14ac:dyDescent="0.25">
      <c r="A64" s="11"/>
      <c r="B64" s="4" t="s">
        <v>491</v>
      </c>
      <c r="C64" s="4" t="s">
        <v>563</v>
      </c>
      <c r="D64" s="2"/>
    </row>
    <row r="65" spans="1:4" x14ac:dyDescent="0.25">
      <c r="A65" s="8" t="s">
        <v>5</v>
      </c>
      <c r="B65" s="4" t="s">
        <v>564</v>
      </c>
      <c r="C65" s="4" t="s">
        <v>25</v>
      </c>
      <c r="D65" s="4" t="s">
        <v>565</v>
      </c>
    </row>
    <row r="66" spans="1:4" x14ac:dyDescent="0.25">
      <c r="A66" s="8" t="s">
        <v>9</v>
      </c>
      <c r="B66" s="4" t="s">
        <v>566</v>
      </c>
      <c r="C66" s="4" t="s">
        <v>25</v>
      </c>
      <c r="D66" s="4" t="s">
        <v>41</v>
      </c>
    </row>
    <row r="67" spans="1:4" x14ac:dyDescent="0.25">
      <c r="A67" s="8" t="s">
        <v>13</v>
      </c>
      <c r="B67" s="4" t="s">
        <v>567</v>
      </c>
      <c r="C67" s="4" t="s">
        <v>230</v>
      </c>
      <c r="D67" s="4" t="s">
        <v>274</v>
      </c>
    </row>
    <row r="68" spans="1:4" x14ac:dyDescent="0.25">
      <c r="A68" s="8" t="s">
        <v>17</v>
      </c>
      <c r="B68" s="4" t="s">
        <v>568</v>
      </c>
      <c r="C68" s="4" t="s">
        <v>230</v>
      </c>
      <c r="D68" s="4" t="s">
        <v>569</v>
      </c>
    </row>
    <row r="69" spans="1:4" x14ac:dyDescent="0.25">
      <c r="A69" s="8" t="s">
        <v>20</v>
      </c>
      <c r="B69" s="4" t="s">
        <v>570</v>
      </c>
      <c r="C69" s="4" t="s">
        <v>192</v>
      </c>
      <c r="D69" s="4" t="s">
        <v>571</v>
      </c>
    </row>
    <row r="70" spans="1:4" x14ac:dyDescent="0.25">
      <c r="A70" s="8" t="s">
        <v>23</v>
      </c>
      <c r="B70" s="4" t="s">
        <v>572</v>
      </c>
      <c r="C70" s="4" t="s">
        <v>50</v>
      </c>
      <c r="D70" s="4" t="s">
        <v>402</v>
      </c>
    </row>
    <row r="71" spans="1:4" x14ac:dyDescent="0.25">
      <c r="A71" s="8" t="s">
        <v>56</v>
      </c>
      <c r="B71" s="4" t="s">
        <v>573</v>
      </c>
      <c r="C71" s="4" t="s">
        <v>50</v>
      </c>
      <c r="D71" s="4" t="s">
        <v>574</v>
      </c>
    </row>
    <row r="72" spans="1:4" x14ac:dyDescent="0.25">
      <c r="A72" s="8" t="s">
        <v>66</v>
      </c>
      <c r="B72" s="4" t="s">
        <v>575</v>
      </c>
      <c r="C72" s="4" t="s">
        <v>230</v>
      </c>
      <c r="D72" s="4" t="s">
        <v>576</v>
      </c>
    </row>
    <row r="73" spans="1:4" x14ac:dyDescent="0.25">
      <c r="A73" s="8"/>
      <c r="D73" s="4"/>
    </row>
    <row r="74" spans="1:4" x14ac:dyDescent="0.25">
      <c r="A74" s="11"/>
      <c r="B74" s="4" t="s">
        <v>492</v>
      </c>
      <c r="C74" s="4" t="s">
        <v>577</v>
      </c>
      <c r="D74" s="2"/>
    </row>
    <row r="75" spans="1:4" x14ac:dyDescent="0.25">
      <c r="A75" s="8" t="s">
        <v>5</v>
      </c>
      <c r="B75" s="4" t="s">
        <v>578</v>
      </c>
      <c r="C75" s="4" t="s">
        <v>178</v>
      </c>
      <c r="D75" s="4" t="s">
        <v>55</v>
      </c>
    </row>
    <row r="76" spans="1:4" x14ac:dyDescent="0.25">
      <c r="A76" s="8" t="s">
        <v>9</v>
      </c>
      <c r="B76" s="4" t="s">
        <v>579</v>
      </c>
      <c r="C76" s="4" t="s">
        <v>83</v>
      </c>
      <c r="D76" s="4" t="s">
        <v>569</v>
      </c>
    </row>
    <row r="77" spans="1:4" x14ac:dyDescent="0.25">
      <c r="A77" s="8" t="s">
        <v>13</v>
      </c>
      <c r="B77" s="4" t="s">
        <v>580</v>
      </c>
      <c r="C77" s="4" t="s">
        <v>15</v>
      </c>
      <c r="D77" s="4" t="s">
        <v>264</v>
      </c>
    </row>
    <row r="78" spans="1:4" x14ac:dyDescent="0.25">
      <c r="A78" s="8" t="s">
        <v>17</v>
      </c>
      <c r="B78" s="4" t="s">
        <v>581</v>
      </c>
      <c r="C78" s="4" t="s">
        <v>15</v>
      </c>
      <c r="D78" s="4" t="s">
        <v>556</v>
      </c>
    </row>
    <row r="79" spans="1:4" x14ac:dyDescent="0.25">
      <c r="A79" s="8" t="s">
        <v>20</v>
      </c>
      <c r="B79" s="4" t="s">
        <v>582</v>
      </c>
      <c r="C79" s="4" t="s">
        <v>192</v>
      </c>
      <c r="D79" s="4" t="s">
        <v>583</v>
      </c>
    </row>
    <row r="80" spans="1:4" x14ac:dyDescent="0.25">
      <c r="A80" s="8" t="s">
        <v>23</v>
      </c>
      <c r="B80" s="4" t="s">
        <v>584</v>
      </c>
      <c r="C80" s="4" t="s">
        <v>50</v>
      </c>
      <c r="D80" s="4" t="s">
        <v>388</v>
      </c>
    </row>
    <row r="81" spans="1:4" x14ac:dyDescent="0.25">
      <c r="A81" s="8" t="s">
        <v>56</v>
      </c>
      <c r="B81" s="4" t="s">
        <v>585</v>
      </c>
      <c r="C81" s="4" t="s">
        <v>25</v>
      </c>
      <c r="D81" s="4" t="s">
        <v>586</v>
      </c>
    </row>
    <row r="82" spans="1:4" x14ac:dyDescent="0.25">
      <c r="A82" s="8"/>
      <c r="B82" s="4"/>
      <c r="C82" s="2"/>
      <c r="D82" s="4"/>
    </row>
    <row r="83" spans="1:4" x14ac:dyDescent="0.25">
      <c r="A83" s="11"/>
      <c r="B83" s="4" t="s">
        <v>493</v>
      </c>
      <c r="C83" s="4" t="s">
        <v>587</v>
      </c>
      <c r="D83" s="2"/>
    </row>
    <row r="84" spans="1:4" x14ac:dyDescent="0.25">
      <c r="A84" s="8" t="s">
        <v>5</v>
      </c>
      <c r="B84" s="4" t="s">
        <v>588</v>
      </c>
      <c r="C84" s="4" t="s">
        <v>37</v>
      </c>
      <c r="D84" s="4" t="s">
        <v>206</v>
      </c>
    </row>
    <row r="85" spans="1:4" x14ac:dyDescent="0.25">
      <c r="A85" s="8" t="s">
        <v>9</v>
      </c>
      <c r="B85" s="4" t="s">
        <v>589</v>
      </c>
      <c r="C85" s="4" t="s">
        <v>230</v>
      </c>
      <c r="D85" s="4" t="s">
        <v>260</v>
      </c>
    </row>
    <row r="86" spans="1:4" x14ac:dyDescent="0.25">
      <c r="A86" s="8" t="s">
        <v>13</v>
      </c>
      <c r="B86" s="4" t="s">
        <v>590</v>
      </c>
      <c r="C86" s="4" t="s">
        <v>230</v>
      </c>
      <c r="D86" s="4" t="s">
        <v>591</v>
      </c>
    </row>
    <row r="87" spans="1:4" x14ac:dyDescent="0.25">
      <c r="A87" s="8" t="s">
        <v>17</v>
      </c>
      <c r="B87" s="4" t="s">
        <v>592</v>
      </c>
      <c r="C87" s="4" t="s">
        <v>37</v>
      </c>
      <c r="D87" s="4" t="s">
        <v>593</v>
      </c>
    </row>
    <row r="88" spans="1:4" x14ac:dyDescent="0.25">
      <c r="A88" s="8" t="s">
        <v>20</v>
      </c>
      <c r="B88" s="4" t="s">
        <v>594</v>
      </c>
      <c r="C88" s="4" t="s">
        <v>11</v>
      </c>
      <c r="D88" s="4" t="s">
        <v>595</v>
      </c>
    </row>
    <row r="89" spans="1:4" x14ac:dyDescent="0.25">
      <c r="A89" s="8" t="s">
        <v>23</v>
      </c>
      <c r="B89" s="4" t="s">
        <v>596</v>
      </c>
      <c r="C89" s="4" t="s">
        <v>25</v>
      </c>
      <c r="D89" s="4" t="s">
        <v>597</v>
      </c>
    </row>
    <row r="90" spans="1:4" x14ac:dyDescent="0.25">
      <c r="A90" s="8" t="s">
        <v>56</v>
      </c>
      <c r="B90" s="4" t="s">
        <v>598</v>
      </c>
      <c r="C90" s="4" t="s">
        <v>34</v>
      </c>
      <c r="D90" s="4" t="s">
        <v>599</v>
      </c>
    </row>
    <row r="92" spans="1:4" x14ac:dyDescent="0.25">
      <c r="A92" s="3" t="s">
        <v>528</v>
      </c>
      <c r="B92" s="2"/>
      <c r="C92" s="2"/>
      <c r="D92" s="2"/>
    </row>
    <row r="93" spans="1:4" x14ac:dyDescent="0.25">
      <c r="A93" s="4"/>
      <c r="B93" s="2" t="s">
        <v>370</v>
      </c>
      <c r="C93" s="2"/>
      <c r="D93" s="2"/>
    </row>
    <row r="94" spans="1:4" x14ac:dyDescent="0.25">
      <c r="A94" s="8" t="s">
        <v>5</v>
      </c>
      <c r="B94" s="4" t="s">
        <v>592</v>
      </c>
      <c r="C94" s="4" t="s">
        <v>37</v>
      </c>
      <c r="D94" s="4" t="s">
        <v>601</v>
      </c>
    </row>
    <row r="95" spans="1:4" x14ac:dyDescent="0.25">
      <c r="A95" s="8" t="s">
        <v>9</v>
      </c>
      <c r="B95" s="4" t="s">
        <v>580</v>
      </c>
      <c r="C95" s="4" t="s">
        <v>15</v>
      </c>
      <c r="D95" s="4" t="s">
        <v>602</v>
      </c>
    </row>
    <row r="96" spans="1:4" x14ac:dyDescent="0.25">
      <c r="A96" s="8" t="s">
        <v>13</v>
      </c>
      <c r="B96" s="4" t="s">
        <v>564</v>
      </c>
      <c r="C96" s="4" t="s">
        <v>25</v>
      </c>
      <c r="D96" s="4" t="s">
        <v>603</v>
      </c>
    </row>
    <row r="97" spans="1:4" x14ac:dyDescent="0.25">
      <c r="A97" s="8" t="s">
        <v>17</v>
      </c>
      <c r="B97" s="4" t="s">
        <v>559</v>
      </c>
      <c r="C97" s="4" t="s">
        <v>37</v>
      </c>
      <c r="D97" s="4" t="s">
        <v>604</v>
      </c>
    </row>
    <row r="98" spans="1:4" x14ac:dyDescent="0.25">
      <c r="A98" s="8" t="s">
        <v>20</v>
      </c>
      <c r="B98" s="4" t="s">
        <v>555</v>
      </c>
      <c r="C98" s="4" t="s">
        <v>25</v>
      </c>
      <c r="D98" s="4" t="s">
        <v>605</v>
      </c>
    </row>
    <row r="99" spans="1:4" x14ac:dyDescent="0.25">
      <c r="A99" s="8" t="s">
        <v>23</v>
      </c>
      <c r="B99" s="4" t="s">
        <v>594</v>
      </c>
      <c r="C99" s="4" t="s">
        <v>11</v>
      </c>
      <c r="D99" s="4" t="s">
        <v>606</v>
      </c>
    </row>
    <row r="100" spans="1:4" x14ac:dyDescent="0.25">
      <c r="A100" s="8" t="s">
        <v>56</v>
      </c>
      <c r="B100" s="4" t="s">
        <v>579</v>
      </c>
      <c r="C100" s="4" t="s">
        <v>83</v>
      </c>
      <c r="D100" s="4" t="s">
        <v>607</v>
      </c>
    </row>
    <row r="101" spans="1:4" x14ac:dyDescent="0.25">
      <c r="A101" s="8" t="s">
        <v>66</v>
      </c>
      <c r="B101" s="4" t="s">
        <v>578</v>
      </c>
      <c r="C101" s="4" t="s">
        <v>178</v>
      </c>
      <c r="D101" s="4" t="s">
        <v>608</v>
      </c>
    </row>
    <row r="102" spans="1:4" x14ac:dyDescent="0.25">
      <c r="A102" s="8" t="s">
        <v>118</v>
      </c>
      <c r="B102" s="4" t="s">
        <v>573</v>
      </c>
      <c r="C102" s="4" t="s">
        <v>50</v>
      </c>
      <c r="D102" s="4" t="s">
        <v>609</v>
      </c>
    </row>
    <row r="103" spans="1:4" x14ac:dyDescent="0.25">
      <c r="A103" s="8" t="s">
        <v>121</v>
      </c>
      <c r="B103" s="4" t="s">
        <v>598</v>
      </c>
      <c r="C103" s="4" t="s">
        <v>34</v>
      </c>
      <c r="D103" s="4" t="s">
        <v>610</v>
      </c>
    </row>
    <row r="104" spans="1:4" x14ac:dyDescent="0.25">
      <c r="A104" s="8"/>
      <c r="B104" s="4"/>
      <c r="C104" s="2"/>
      <c r="D104" s="4"/>
    </row>
    <row r="105" spans="1:4" x14ac:dyDescent="0.25">
      <c r="A105" s="8"/>
      <c r="B105" s="2" t="s">
        <v>371</v>
      </c>
      <c r="C105" s="2"/>
      <c r="D105" s="2"/>
    </row>
    <row r="106" spans="1:4" x14ac:dyDescent="0.25">
      <c r="A106" s="8" t="s">
        <v>5</v>
      </c>
      <c r="B106" s="4" t="s">
        <v>566</v>
      </c>
      <c r="C106" s="4" t="s">
        <v>25</v>
      </c>
      <c r="D106" s="4" t="s">
        <v>611</v>
      </c>
    </row>
    <row r="107" spans="1:4" x14ac:dyDescent="0.25">
      <c r="A107" s="8" t="s">
        <v>9</v>
      </c>
      <c r="B107" s="4" t="s">
        <v>572</v>
      </c>
      <c r="C107" s="4" t="s">
        <v>50</v>
      </c>
      <c r="D107" s="4" t="s">
        <v>612</v>
      </c>
    </row>
    <row r="108" spans="1:4" x14ac:dyDescent="0.25">
      <c r="A108" s="8" t="s">
        <v>13</v>
      </c>
      <c r="B108" s="4" t="s">
        <v>588</v>
      </c>
      <c r="C108" s="4" t="s">
        <v>37</v>
      </c>
      <c r="D108" s="4" t="s">
        <v>613</v>
      </c>
    </row>
    <row r="109" spans="1:4" x14ac:dyDescent="0.25">
      <c r="A109" s="8" t="s">
        <v>17</v>
      </c>
      <c r="B109" s="4" t="s">
        <v>568</v>
      </c>
      <c r="C109" s="4" t="s">
        <v>230</v>
      </c>
      <c r="D109" s="4" t="s">
        <v>614</v>
      </c>
    </row>
    <row r="110" spans="1:4" x14ac:dyDescent="0.25">
      <c r="A110" s="8" t="s">
        <v>20</v>
      </c>
      <c r="B110" s="4" t="s">
        <v>589</v>
      </c>
      <c r="C110" s="4" t="s">
        <v>230</v>
      </c>
      <c r="D110" s="4" t="s">
        <v>615</v>
      </c>
    </row>
    <row r="111" spans="1:4" x14ac:dyDescent="0.25">
      <c r="A111" s="8" t="s">
        <v>23</v>
      </c>
      <c r="B111" s="4" t="s">
        <v>540</v>
      </c>
      <c r="C111" s="4" t="s">
        <v>50</v>
      </c>
      <c r="D111" s="4" t="s">
        <v>616</v>
      </c>
    </row>
    <row r="112" spans="1:4" x14ac:dyDescent="0.25">
      <c r="A112" s="8" t="s">
        <v>56</v>
      </c>
      <c r="B112" s="4" t="s">
        <v>596</v>
      </c>
      <c r="C112" s="4" t="s">
        <v>25</v>
      </c>
      <c r="D112" s="4" t="s">
        <v>617</v>
      </c>
    </row>
    <row r="113" spans="1:4" x14ac:dyDescent="0.25">
      <c r="A113" s="8" t="s">
        <v>66</v>
      </c>
      <c r="B113" s="4" t="s">
        <v>590</v>
      </c>
      <c r="C113" s="4" t="s">
        <v>230</v>
      </c>
      <c r="D113" s="4" t="s">
        <v>618</v>
      </c>
    </row>
    <row r="114" spans="1:4" x14ac:dyDescent="0.25">
      <c r="A114" s="8"/>
      <c r="B114" s="4"/>
      <c r="C114" s="2"/>
      <c r="D114" s="4"/>
    </row>
    <row r="115" spans="1:4" x14ac:dyDescent="0.25">
      <c r="A115" s="8"/>
      <c r="B115" s="2" t="s">
        <v>491</v>
      </c>
      <c r="C115" s="2"/>
      <c r="D115" s="2"/>
    </row>
    <row r="116" spans="1:4" x14ac:dyDescent="0.25">
      <c r="A116" s="8" t="s">
        <v>5</v>
      </c>
      <c r="B116" s="4" t="s">
        <v>537</v>
      </c>
      <c r="C116" s="4" t="s">
        <v>50</v>
      </c>
      <c r="D116" s="4" t="s">
        <v>619</v>
      </c>
    </row>
    <row r="117" spans="1:4" x14ac:dyDescent="0.25">
      <c r="A117" s="8" t="s">
        <v>9</v>
      </c>
      <c r="B117" s="4" t="s">
        <v>553</v>
      </c>
      <c r="C117" s="4" t="s">
        <v>25</v>
      </c>
      <c r="D117" s="4" t="s">
        <v>620</v>
      </c>
    </row>
    <row r="118" spans="1:4" x14ac:dyDescent="0.25">
      <c r="A118" s="8" t="s">
        <v>13</v>
      </c>
      <c r="B118" s="4" t="s">
        <v>538</v>
      </c>
      <c r="C118" s="4" t="s">
        <v>25</v>
      </c>
      <c r="D118" s="4" t="s">
        <v>513</v>
      </c>
    </row>
    <row r="119" spans="1:4" x14ac:dyDescent="0.25">
      <c r="A119" s="8" t="s">
        <v>17</v>
      </c>
      <c r="B119" s="4" t="s">
        <v>551</v>
      </c>
      <c r="C119" s="4" t="s">
        <v>25</v>
      </c>
      <c r="D119" s="4" t="s">
        <v>621</v>
      </c>
    </row>
    <row r="120" spans="1:4" x14ac:dyDescent="0.25">
      <c r="A120" s="8" t="s">
        <v>20</v>
      </c>
      <c r="B120" s="4" t="s">
        <v>545</v>
      </c>
      <c r="C120" s="4" t="s">
        <v>34</v>
      </c>
      <c r="D120" s="4" t="s">
        <v>622</v>
      </c>
    </row>
    <row r="121" spans="1:4" x14ac:dyDescent="0.25">
      <c r="A121" s="8" t="s">
        <v>23</v>
      </c>
      <c r="B121" s="4" t="s">
        <v>581</v>
      </c>
      <c r="C121" s="4" t="s">
        <v>15</v>
      </c>
      <c r="D121" s="4" t="s">
        <v>623</v>
      </c>
    </row>
    <row r="122" spans="1:4" x14ac:dyDescent="0.25">
      <c r="A122" s="8" t="s">
        <v>56</v>
      </c>
      <c r="B122" s="4" t="s">
        <v>585</v>
      </c>
      <c r="C122" s="4" t="s">
        <v>25</v>
      </c>
      <c r="D122" s="4" t="s">
        <v>624</v>
      </c>
    </row>
    <row r="123" spans="1:4" x14ac:dyDescent="0.25">
      <c r="A123" s="8" t="s">
        <v>66</v>
      </c>
      <c r="B123" s="4" t="s">
        <v>547</v>
      </c>
      <c r="C123" s="4" t="s">
        <v>34</v>
      </c>
      <c r="D123" s="4" t="s">
        <v>625</v>
      </c>
    </row>
    <row r="124" spans="1:4" x14ac:dyDescent="0.25">
      <c r="A124" s="8" t="s">
        <v>118</v>
      </c>
      <c r="B124" s="4" t="s">
        <v>575</v>
      </c>
      <c r="C124" s="4" t="s">
        <v>230</v>
      </c>
      <c r="D124" s="4" t="s">
        <v>626</v>
      </c>
    </row>
    <row r="125" spans="1:4" x14ac:dyDescent="0.25">
      <c r="A125" s="8"/>
      <c r="B125" s="4"/>
      <c r="C125" s="2"/>
      <c r="D125" s="4"/>
    </row>
    <row r="126" spans="1:4" x14ac:dyDescent="0.25">
      <c r="A126" s="8"/>
      <c r="B126" s="2" t="s">
        <v>492</v>
      </c>
      <c r="C126" s="2"/>
      <c r="D126" s="2"/>
    </row>
    <row r="127" spans="1:4" x14ac:dyDescent="0.25">
      <c r="A127" s="8" t="s">
        <v>5</v>
      </c>
      <c r="B127" s="4" t="s">
        <v>557</v>
      </c>
      <c r="C127" s="4" t="s">
        <v>15</v>
      </c>
      <c r="D127" s="4" t="s">
        <v>627</v>
      </c>
    </row>
    <row r="128" spans="1:4" x14ac:dyDescent="0.25">
      <c r="A128" s="8" t="s">
        <v>9</v>
      </c>
      <c r="B128" s="4" t="s">
        <v>584</v>
      </c>
      <c r="C128" s="4" t="s">
        <v>50</v>
      </c>
      <c r="D128" s="4" t="s">
        <v>628</v>
      </c>
    </row>
    <row r="129" spans="1:4" x14ac:dyDescent="0.25">
      <c r="A129" s="8" t="s">
        <v>13</v>
      </c>
      <c r="B129" s="4" t="s">
        <v>552</v>
      </c>
      <c r="C129" s="4" t="s">
        <v>50</v>
      </c>
      <c r="D129" s="4" t="s">
        <v>629</v>
      </c>
    </row>
    <row r="130" spans="1:4" x14ac:dyDescent="0.25">
      <c r="A130" s="8" t="s">
        <v>17</v>
      </c>
      <c r="B130" s="4" t="s">
        <v>567</v>
      </c>
      <c r="C130" s="4" t="s">
        <v>230</v>
      </c>
      <c r="D130" s="4" t="s">
        <v>630</v>
      </c>
    </row>
    <row r="131" spans="1:4" x14ac:dyDescent="0.25">
      <c r="A131" s="8" t="s">
        <v>20</v>
      </c>
      <c r="B131" s="4" t="s">
        <v>570</v>
      </c>
      <c r="C131" s="4" t="s">
        <v>192</v>
      </c>
      <c r="D131" s="4" t="s">
        <v>631</v>
      </c>
    </row>
    <row r="132" spans="1:4" x14ac:dyDescent="0.25">
      <c r="A132" s="8" t="s">
        <v>23</v>
      </c>
      <c r="B132" s="4" t="s">
        <v>543</v>
      </c>
      <c r="C132" s="4" t="s">
        <v>37</v>
      </c>
      <c r="D132" s="4" t="s">
        <v>632</v>
      </c>
    </row>
    <row r="133" spans="1:4" x14ac:dyDescent="0.25">
      <c r="A133" s="8" t="s">
        <v>56</v>
      </c>
      <c r="B133" s="4" t="s">
        <v>561</v>
      </c>
      <c r="C133" s="4" t="s">
        <v>34</v>
      </c>
      <c r="D133" s="4" t="s">
        <v>633</v>
      </c>
    </row>
    <row r="134" spans="1:4" x14ac:dyDescent="0.25">
      <c r="A134" s="8" t="s">
        <v>66</v>
      </c>
      <c r="B134" s="4" t="s">
        <v>548</v>
      </c>
      <c r="C134" s="4" t="s">
        <v>50</v>
      </c>
      <c r="D134" s="4" t="s">
        <v>634</v>
      </c>
    </row>
    <row r="135" spans="1:4" x14ac:dyDescent="0.25">
      <c r="A135" s="8" t="s">
        <v>118</v>
      </c>
      <c r="B135" s="4" t="s">
        <v>542</v>
      </c>
      <c r="C135" s="4" t="s">
        <v>25</v>
      </c>
      <c r="D135" s="4" t="s">
        <v>635</v>
      </c>
    </row>
  </sheetData>
  <sortState ref="B7:M49">
    <sortCondition descending="1" ref="L7:L49"/>
  </sortState>
  <mergeCells count="5">
    <mergeCell ref="J4:K4"/>
    <mergeCell ref="L4:M4"/>
    <mergeCell ref="D4:E4"/>
    <mergeCell ref="F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workbookViewId="0"/>
  </sheetViews>
  <sheetFormatPr defaultRowHeight="15" x14ac:dyDescent="0.25"/>
  <cols>
    <col min="2" max="2" width="35.85546875" customWidth="1"/>
  </cols>
  <sheetData>
    <row r="1" spans="1:14" x14ac:dyDescent="0.25">
      <c r="A1" s="40" t="s">
        <v>0</v>
      </c>
    </row>
    <row r="3" spans="1:14" x14ac:dyDescent="0.25">
      <c r="A3" s="42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4" ht="18" x14ac:dyDescent="0.25">
      <c r="D4" s="50" t="s">
        <v>529</v>
      </c>
      <c r="E4" s="51"/>
      <c r="F4" s="52" t="s">
        <v>530</v>
      </c>
      <c r="G4" s="53"/>
      <c r="H4" s="54" t="s">
        <v>531</v>
      </c>
      <c r="I4" s="55"/>
      <c r="J4" s="52" t="s">
        <v>532</v>
      </c>
      <c r="K4" s="56"/>
      <c r="L4" s="17"/>
      <c r="M4" s="16"/>
      <c r="N4" s="16"/>
    </row>
    <row r="5" spans="1:14" ht="15.75" x14ac:dyDescent="0.25">
      <c r="A5" s="18" t="s">
        <v>433</v>
      </c>
      <c r="B5" s="18" t="s">
        <v>427</v>
      </c>
      <c r="C5" s="18" t="s">
        <v>428</v>
      </c>
      <c r="D5" s="19" t="s">
        <v>430</v>
      </c>
      <c r="E5" s="20" t="s">
        <v>429</v>
      </c>
      <c r="F5" s="21" t="s">
        <v>431</v>
      </c>
      <c r="G5" s="20" t="s">
        <v>429</v>
      </c>
      <c r="H5" s="21" t="s">
        <v>430</v>
      </c>
      <c r="I5" s="20" t="s">
        <v>429</v>
      </c>
      <c r="J5" s="21" t="s">
        <v>431</v>
      </c>
      <c r="K5" s="22" t="s">
        <v>429</v>
      </c>
      <c r="L5" s="23" t="s">
        <v>434</v>
      </c>
      <c r="M5" s="20" t="s">
        <v>433</v>
      </c>
      <c r="N5" s="15"/>
    </row>
    <row r="6" spans="1:14" ht="15.75" x14ac:dyDescent="0.25">
      <c r="A6" s="29" t="s">
        <v>435</v>
      </c>
      <c r="B6" s="24" t="str">
        <f t="shared" ref="B6:B39" ca="1" si="0">IF($B6&gt;0,INDEX(adata,$B6,dnameflag),"")</f>
        <v>THOMAS KIMBER</v>
      </c>
      <c r="C6" s="24" t="str">
        <f t="shared" ref="C6:C39" ca="1" si="1">IF($B6&gt;0,INDEX(adata,$B6,11),"")</f>
        <v>CRA</v>
      </c>
      <c r="D6" s="25">
        <f t="shared" ref="D6:D39" ca="1" si="2">IF($B6&gt;0,INDEX(adata,$B6,13),0)</f>
        <v>11.4</v>
      </c>
      <c r="E6" s="26">
        <f t="shared" ref="E6:E39" ca="1" si="3">IF($B6&gt;0,INDEX(adata,$B6,17),0)</f>
        <v>56</v>
      </c>
      <c r="F6" s="27">
        <f t="shared" ref="F6:F39" ca="1" si="4">IF($B6&gt;0,INDEX(adata,$B6,14),0)</f>
        <v>1.98</v>
      </c>
      <c r="G6" s="26">
        <f t="shared" ref="G6:G39" ca="1" si="5">IF($B6&gt;0,INDEX(adata,$B6,18),0)</f>
        <v>58</v>
      </c>
      <c r="H6" s="27">
        <f t="shared" ref="H6:H39" ca="1" si="6">IF($B6&gt;0,INDEX(adata,$B6,15),0)</f>
        <v>1.53</v>
      </c>
      <c r="I6" s="26">
        <f t="shared" ref="I6:I39" ca="1" si="7">IF($B6&gt;0,INDEX(adata,$B6,19),0)</f>
        <v>77</v>
      </c>
      <c r="J6" s="28">
        <f t="shared" ref="J6:J39" ca="1" si="8">IF($B6&gt;0,INDEX(adata,$B6,16),0)</f>
        <v>35.229999999999997</v>
      </c>
      <c r="K6" s="31">
        <f t="shared" ref="K6:K39" ca="1" si="9">IF($B6&gt;0,INDEX(adata,$B6,20),0)</f>
        <v>70</v>
      </c>
      <c r="L6" s="32">
        <f t="shared" ref="L6:L39" ca="1" si="10">+E6+G6+I6+K6</f>
        <v>261</v>
      </c>
      <c r="M6" s="30">
        <f t="shared" ref="M6:M39" ca="1" si="11">IF(L6&gt;0,RANK(L6,$N$4:$N$213),"")</f>
        <v>1</v>
      </c>
    </row>
    <row r="7" spans="1:14" ht="15.75" x14ac:dyDescent="0.25">
      <c r="A7" s="30">
        <v>2</v>
      </c>
      <c r="B7" s="24" t="str">
        <f t="shared" ca="1" si="0"/>
        <v>SAM DUNCAN</v>
      </c>
      <c r="C7" s="24" t="str">
        <f t="shared" ca="1" si="1"/>
        <v>B&amp;H</v>
      </c>
      <c r="D7" s="25">
        <f t="shared" ca="1" si="2"/>
        <v>11.9</v>
      </c>
      <c r="E7" s="26">
        <f t="shared" ca="1" si="3"/>
        <v>51</v>
      </c>
      <c r="F7" s="27">
        <f t="shared" ca="1" si="4"/>
        <v>1.83</v>
      </c>
      <c r="G7" s="26">
        <f t="shared" ca="1" si="5"/>
        <v>50</v>
      </c>
      <c r="H7" s="27">
        <f t="shared" ca="1" si="6"/>
        <v>2</v>
      </c>
      <c r="I7" s="26">
        <f t="shared" ca="1" si="7"/>
        <v>70</v>
      </c>
      <c r="J7" s="28">
        <f t="shared" ca="1" si="8"/>
        <v>35.340000000000003</v>
      </c>
      <c r="K7" s="31">
        <f t="shared" ca="1" si="9"/>
        <v>70</v>
      </c>
      <c r="L7" s="32">
        <f t="shared" ca="1" si="10"/>
        <v>241</v>
      </c>
      <c r="M7" s="30">
        <f t="shared" ca="1" si="11"/>
        <v>2</v>
      </c>
    </row>
    <row r="8" spans="1:14" ht="15.75" x14ac:dyDescent="0.25">
      <c r="A8" s="30">
        <v>3</v>
      </c>
      <c r="B8" s="24" t="str">
        <f t="shared" ca="1" si="0"/>
        <v>BEN GOODWIN</v>
      </c>
      <c r="C8" s="24" t="str">
        <f t="shared" ca="1" si="1"/>
        <v>LEW</v>
      </c>
      <c r="D8" s="25">
        <f t="shared" ca="1" si="2"/>
        <v>11.6</v>
      </c>
      <c r="E8" s="26">
        <f t="shared" ca="1" si="3"/>
        <v>54</v>
      </c>
      <c r="F8" s="27">
        <f t="shared" ca="1" si="4"/>
        <v>1.86</v>
      </c>
      <c r="G8" s="26">
        <f t="shared" ca="1" si="5"/>
        <v>52</v>
      </c>
      <c r="H8" s="27">
        <f t="shared" ca="1" si="6"/>
        <v>1.57</v>
      </c>
      <c r="I8" s="26">
        <f t="shared" ca="1" si="7"/>
        <v>73</v>
      </c>
      <c r="J8" s="28">
        <f t="shared" ca="1" si="8"/>
        <v>29.52</v>
      </c>
      <c r="K8" s="31">
        <f t="shared" ca="1" si="9"/>
        <v>59</v>
      </c>
      <c r="L8" s="32">
        <f t="shared" ca="1" si="10"/>
        <v>238</v>
      </c>
      <c r="M8" s="30">
        <f t="shared" ca="1" si="11"/>
        <v>3</v>
      </c>
    </row>
    <row r="9" spans="1:14" ht="15.75" x14ac:dyDescent="0.25">
      <c r="A9" s="30">
        <v>4</v>
      </c>
      <c r="B9" s="24" t="str">
        <f t="shared" ca="1" si="0"/>
        <v>ARTHUR HAINES</v>
      </c>
      <c r="C9" s="24" t="str">
        <f t="shared" ca="1" si="1"/>
        <v>PHX</v>
      </c>
      <c r="D9" s="25">
        <f t="shared" ca="1" si="2"/>
        <v>11.8</v>
      </c>
      <c r="E9" s="26">
        <f t="shared" ca="1" si="3"/>
        <v>52</v>
      </c>
      <c r="F9" s="27">
        <f t="shared" ca="1" si="4"/>
        <v>1.91</v>
      </c>
      <c r="G9" s="26">
        <f t="shared" ca="1" si="5"/>
        <v>54</v>
      </c>
      <c r="H9" s="27">
        <f t="shared" ca="1" si="6"/>
        <v>2</v>
      </c>
      <c r="I9" s="26">
        <f t="shared" ca="1" si="7"/>
        <v>70</v>
      </c>
      <c r="J9" s="28">
        <f t="shared" ca="1" si="8"/>
        <v>30.51</v>
      </c>
      <c r="K9" s="31">
        <f t="shared" ca="1" si="9"/>
        <v>61</v>
      </c>
      <c r="L9" s="32">
        <f t="shared" ca="1" si="10"/>
        <v>237</v>
      </c>
      <c r="M9" s="30">
        <f t="shared" ca="1" si="11"/>
        <v>4</v>
      </c>
    </row>
    <row r="10" spans="1:14" ht="15.75" x14ac:dyDescent="0.25">
      <c r="A10" s="30" t="s">
        <v>421</v>
      </c>
      <c r="B10" s="24" t="str">
        <f t="shared" ca="1" si="0"/>
        <v>GEORDIE GWYNN</v>
      </c>
      <c r="C10" s="24" t="str">
        <f t="shared" ca="1" si="1"/>
        <v>LEW</v>
      </c>
      <c r="D10" s="25">
        <f t="shared" ca="1" si="2"/>
        <v>11.4</v>
      </c>
      <c r="E10" s="26">
        <f t="shared" ca="1" si="3"/>
        <v>56</v>
      </c>
      <c r="F10" s="27">
        <f t="shared" ca="1" si="4"/>
        <v>1.76</v>
      </c>
      <c r="G10" s="26">
        <f t="shared" ca="1" si="5"/>
        <v>47</v>
      </c>
      <c r="H10" s="27">
        <f t="shared" ca="1" si="6"/>
        <v>2</v>
      </c>
      <c r="I10" s="26">
        <f t="shared" ca="1" si="7"/>
        <v>70</v>
      </c>
      <c r="J10" s="28">
        <f t="shared" ca="1" si="8"/>
        <v>29.86</v>
      </c>
      <c r="K10" s="31">
        <f t="shared" ca="1" si="9"/>
        <v>59</v>
      </c>
      <c r="L10" s="32">
        <f t="shared" ca="1" si="10"/>
        <v>232</v>
      </c>
      <c r="M10" s="30">
        <f t="shared" ca="1" si="11"/>
        <v>5</v>
      </c>
    </row>
    <row r="11" spans="1:14" ht="15.75" x14ac:dyDescent="0.25">
      <c r="A11" s="30" t="s">
        <v>421</v>
      </c>
      <c r="B11" s="24" t="str">
        <f t="shared" ca="1" si="0"/>
        <v>JAMIE DOUGLASS</v>
      </c>
      <c r="C11" s="24" t="str">
        <f t="shared" ca="1" si="1"/>
        <v>B&amp;H</v>
      </c>
      <c r="D11" s="25">
        <f t="shared" ca="1" si="2"/>
        <v>11.6</v>
      </c>
      <c r="E11" s="26">
        <f t="shared" ca="1" si="3"/>
        <v>54</v>
      </c>
      <c r="F11" s="27">
        <f t="shared" ca="1" si="4"/>
        <v>1.9</v>
      </c>
      <c r="G11" s="26">
        <f t="shared" ca="1" si="5"/>
        <v>54</v>
      </c>
      <c r="H11" s="27">
        <f t="shared" ca="1" si="6"/>
        <v>2.02</v>
      </c>
      <c r="I11" s="26">
        <f t="shared" ca="1" si="7"/>
        <v>68</v>
      </c>
      <c r="J11" s="28">
        <f t="shared" ca="1" si="8"/>
        <v>28.41</v>
      </c>
      <c r="K11" s="31">
        <f t="shared" ca="1" si="9"/>
        <v>56</v>
      </c>
      <c r="L11" s="32">
        <f t="shared" ca="1" si="10"/>
        <v>232</v>
      </c>
      <c r="M11" s="30">
        <f t="shared" ca="1" si="11"/>
        <v>5</v>
      </c>
    </row>
    <row r="12" spans="1:14" ht="15.75" x14ac:dyDescent="0.25">
      <c r="A12" s="30">
        <v>7</v>
      </c>
      <c r="B12" s="24" t="str">
        <f t="shared" ca="1" si="0"/>
        <v>CALLUM PALMER</v>
      </c>
      <c r="C12" s="24" t="str">
        <f t="shared" ca="1" si="1"/>
        <v>HBS</v>
      </c>
      <c r="D12" s="25">
        <f t="shared" ca="1" si="2"/>
        <v>11.7</v>
      </c>
      <c r="E12" s="26">
        <f t="shared" ca="1" si="3"/>
        <v>53</v>
      </c>
      <c r="F12" s="27">
        <f t="shared" ca="1" si="4"/>
        <v>1.79</v>
      </c>
      <c r="G12" s="26">
        <f t="shared" ca="1" si="5"/>
        <v>48</v>
      </c>
      <c r="H12" s="27">
        <f t="shared" ca="1" si="6"/>
        <v>2.0299999999999998</v>
      </c>
      <c r="I12" s="26">
        <f t="shared" ca="1" si="7"/>
        <v>67</v>
      </c>
      <c r="J12" s="28">
        <f t="shared" ca="1" si="8"/>
        <v>30.52</v>
      </c>
      <c r="K12" s="31">
        <f t="shared" ca="1" si="9"/>
        <v>61</v>
      </c>
      <c r="L12" s="32">
        <f t="shared" ca="1" si="10"/>
        <v>229</v>
      </c>
      <c r="M12" s="30">
        <f t="shared" ca="1" si="11"/>
        <v>7</v>
      </c>
    </row>
    <row r="13" spans="1:14" ht="15.75" x14ac:dyDescent="0.25">
      <c r="A13" s="30" t="s">
        <v>422</v>
      </c>
      <c r="B13" s="24" t="str">
        <f t="shared" ca="1" si="0"/>
        <v>JAMES SAUNDERS</v>
      </c>
      <c r="C13" s="24" t="str">
        <f t="shared" ca="1" si="1"/>
        <v>PHX</v>
      </c>
      <c r="D13" s="25">
        <f t="shared" ca="1" si="2"/>
        <v>11.5</v>
      </c>
      <c r="E13" s="26">
        <f t="shared" ca="1" si="3"/>
        <v>55</v>
      </c>
      <c r="F13" s="27">
        <f t="shared" ca="1" si="4"/>
        <v>1.81</v>
      </c>
      <c r="G13" s="26">
        <f t="shared" ca="1" si="5"/>
        <v>49</v>
      </c>
      <c r="H13" s="27">
        <f t="shared" ca="1" si="6"/>
        <v>2.06</v>
      </c>
      <c r="I13" s="26">
        <f t="shared" ca="1" si="7"/>
        <v>64</v>
      </c>
      <c r="J13" s="28">
        <f t="shared" ca="1" si="8"/>
        <v>26.79</v>
      </c>
      <c r="K13" s="31">
        <f t="shared" ca="1" si="9"/>
        <v>53</v>
      </c>
      <c r="L13" s="32">
        <f t="shared" ca="1" si="10"/>
        <v>221</v>
      </c>
      <c r="M13" s="30">
        <f t="shared" ca="1" si="11"/>
        <v>8</v>
      </c>
    </row>
    <row r="14" spans="1:14" ht="15.75" x14ac:dyDescent="0.25">
      <c r="A14" s="30" t="s">
        <v>422</v>
      </c>
      <c r="B14" s="24" t="str">
        <f t="shared" ca="1" si="0"/>
        <v>ASHTON MACLEOD</v>
      </c>
      <c r="C14" s="24" t="str">
        <f t="shared" ca="1" si="1"/>
        <v>CRA</v>
      </c>
      <c r="D14" s="25">
        <f t="shared" ca="1" si="2"/>
        <v>12.2</v>
      </c>
      <c r="E14" s="26">
        <f t="shared" ca="1" si="3"/>
        <v>48</v>
      </c>
      <c r="F14" s="27">
        <f t="shared" ca="1" si="4"/>
        <v>1.93</v>
      </c>
      <c r="G14" s="26">
        <f t="shared" ca="1" si="5"/>
        <v>55</v>
      </c>
      <c r="H14" s="27">
        <f t="shared" ca="1" si="6"/>
        <v>1.57</v>
      </c>
      <c r="I14" s="26">
        <f t="shared" ca="1" si="7"/>
        <v>73</v>
      </c>
      <c r="J14" s="28">
        <f t="shared" ca="1" si="8"/>
        <v>22.89</v>
      </c>
      <c r="K14" s="31">
        <f t="shared" ca="1" si="9"/>
        <v>45</v>
      </c>
      <c r="L14" s="32">
        <f t="shared" ca="1" si="10"/>
        <v>221</v>
      </c>
      <c r="M14" s="30">
        <f t="shared" ca="1" si="11"/>
        <v>8</v>
      </c>
    </row>
    <row r="15" spans="1:14" ht="15.75" x14ac:dyDescent="0.25">
      <c r="A15" s="30">
        <v>10</v>
      </c>
      <c r="B15" s="24" t="str">
        <f t="shared" ca="1" si="0"/>
        <v>CALUM ANDREWS</v>
      </c>
      <c r="C15" s="24" t="str">
        <f t="shared" ca="1" si="1"/>
        <v>B&amp;H</v>
      </c>
      <c r="D15" s="25">
        <f t="shared" ca="1" si="2"/>
        <v>11.8</v>
      </c>
      <c r="E15" s="26">
        <f t="shared" ca="1" si="3"/>
        <v>52</v>
      </c>
      <c r="F15" s="27">
        <f t="shared" ca="1" si="4"/>
        <v>1.77</v>
      </c>
      <c r="G15" s="26">
        <f t="shared" ca="1" si="5"/>
        <v>47</v>
      </c>
      <c r="H15" s="27">
        <f t="shared" ca="1" si="6"/>
        <v>1.59</v>
      </c>
      <c r="I15" s="26">
        <f t="shared" ca="1" si="7"/>
        <v>71</v>
      </c>
      <c r="J15" s="28">
        <f t="shared" ca="1" si="8"/>
        <v>23.4</v>
      </c>
      <c r="K15" s="31">
        <f t="shared" ca="1" si="9"/>
        <v>46</v>
      </c>
      <c r="L15" s="32">
        <f t="shared" ca="1" si="10"/>
        <v>216</v>
      </c>
      <c r="M15" s="30">
        <f t="shared" ca="1" si="11"/>
        <v>10</v>
      </c>
    </row>
    <row r="16" spans="1:14" ht="15.75" x14ac:dyDescent="0.25">
      <c r="A16" s="30">
        <v>11</v>
      </c>
      <c r="B16" s="24" t="str">
        <f t="shared" ca="1" si="0"/>
        <v>JOSHUA PAY</v>
      </c>
      <c r="C16" s="24" t="str">
        <f t="shared" ca="1" si="1"/>
        <v>B&amp;H</v>
      </c>
      <c r="D16" s="25">
        <f t="shared" ca="1" si="2"/>
        <v>12.2</v>
      </c>
      <c r="E16" s="26">
        <f t="shared" ca="1" si="3"/>
        <v>48</v>
      </c>
      <c r="F16" s="27">
        <f t="shared" ca="1" si="4"/>
        <v>1.68</v>
      </c>
      <c r="G16" s="26">
        <f t="shared" ca="1" si="5"/>
        <v>43</v>
      </c>
      <c r="H16" s="27">
        <f t="shared" ca="1" si="6"/>
        <v>1.56</v>
      </c>
      <c r="I16" s="26">
        <f t="shared" ca="1" si="7"/>
        <v>74</v>
      </c>
      <c r="J16" s="28">
        <f t="shared" ca="1" si="8"/>
        <v>25.39</v>
      </c>
      <c r="K16" s="31">
        <f t="shared" ca="1" si="9"/>
        <v>50</v>
      </c>
      <c r="L16" s="32">
        <f t="shared" ca="1" si="10"/>
        <v>215</v>
      </c>
      <c r="M16" s="30">
        <f t="shared" ca="1" si="11"/>
        <v>11</v>
      </c>
    </row>
    <row r="17" spans="1:13" ht="15.75" x14ac:dyDescent="0.25">
      <c r="A17" s="30">
        <v>12</v>
      </c>
      <c r="B17" s="24" t="str">
        <f t="shared" ca="1" si="0"/>
        <v>OLIVER HANGER</v>
      </c>
      <c r="C17" s="24" t="str">
        <f t="shared" ca="1" si="1"/>
        <v>HBS</v>
      </c>
      <c r="D17" s="25">
        <f t="shared" ca="1" si="2"/>
        <v>11.9</v>
      </c>
      <c r="E17" s="26">
        <f t="shared" ca="1" si="3"/>
        <v>51</v>
      </c>
      <c r="F17" s="27">
        <f t="shared" ca="1" si="4"/>
        <v>1.82</v>
      </c>
      <c r="G17" s="26">
        <f t="shared" ca="1" si="5"/>
        <v>50</v>
      </c>
      <c r="H17" s="27">
        <f t="shared" ca="1" si="6"/>
        <v>2.15</v>
      </c>
      <c r="I17" s="26">
        <f t="shared" ca="1" si="7"/>
        <v>55</v>
      </c>
      <c r="J17" s="28">
        <f t="shared" ca="1" si="8"/>
        <v>28.39</v>
      </c>
      <c r="K17" s="31">
        <f t="shared" ca="1" si="9"/>
        <v>56</v>
      </c>
      <c r="L17" s="32">
        <f t="shared" ca="1" si="10"/>
        <v>212</v>
      </c>
      <c r="M17" s="30">
        <f t="shared" ca="1" si="11"/>
        <v>12</v>
      </c>
    </row>
    <row r="18" spans="1:13" ht="15.75" x14ac:dyDescent="0.25">
      <c r="A18" s="30" t="s">
        <v>423</v>
      </c>
      <c r="B18" s="24" t="str">
        <f t="shared" ca="1" si="0"/>
        <v>MICHAEL SHAW</v>
      </c>
      <c r="C18" s="24" t="str">
        <f t="shared" ca="1" si="1"/>
        <v>B&amp;H</v>
      </c>
      <c r="D18" s="25">
        <f t="shared" ca="1" si="2"/>
        <v>11.9</v>
      </c>
      <c r="E18" s="26">
        <f t="shared" ca="1" si="3"/>
        <v>51</v>
      </c>
      <c r="F18" s="27">
        <f t="shared" ca="1" si="4"/>
        <v>1.78</v>
      </c>
      <c r="G18" s="26">
        <f t="shared" ca="1" si="5"/>
        <v>48</v>
      </c>
      <c r="H18" s="27">
        <f t="shared" ca="1" si="6"/>
        <v>2.0299999999999998</v>
      </c>
      <c r="I18" s="26">
        <f t="shared" ca="1" si="7"/>
        <v>67</v>
      </c>
      <c r="J18" s="28">
        <f t="shared" ca="1" si="8"/>
        <v>20.62</v>
      </c>
      <c r="K18" s="31">
        <f t="shared" ca="1" si="9"/>
        <v>41</v>
      </c>
      <c r="L18" s="32">
        <f t="shared" ca="1" si="10"/>
        <v>207</v>
      </c>
      <c r="M18" s="30">
        <f t="shared" ca="1" si="11"/>
        <v>13</v>
      </c>
    </row>
    <row r="19" spans="1:13" ht="15.75" x14ac:dyDescent="0.25">
      <c r="A19" s="30" t="s">
        <v>423</v>
      </c>
      <c r="B19" s="24" t="str">
        <f t="shared" ca="1" si="0"/>
        <v>JACK SMART-WILLIAMS</v>
      </c>
      <c r="C19" s="24" t="str">
        <f t="shared" ca="1" si="1"/>
        <v>CRA</v>
      </c>
      <c r="D19" s="25">
        <f t="shared" ca="1" si="2"/>
        <v>11.4</v>
      </c>
      <c r="E19" s="26">
        <f t="shared" ca="1" si="3"/>
        <v>56</v>
      </c>
      <c r="F19" s="27">
        <f t="shared" ca="1" si="4"/>
        <v>1.89</v>
      </c>
      <c r="G19" s="26">
        <f t="shared" ca="1" si="5"/>
        <v>53</v>
      </c>
      <c r="H19" s="27">
        <f t="shared" ca="1" si="6"/>
        <v>2</v>
      </c>
      <c r="I19" s="26">
        <f t="shared" ca="1" si="7"/>
        <v>70</v>
      </c>
      <c r="J19" s="28">
        <f t="shared" ca="1" si="8"/>
        <v>14.34</v>
      </c>
      <c r="K19" s="31">
        <f t="shared" ca="1" si="9"/>
        <v>28</v>
      </c>
      <c r="L19" s="32">
        <f t="shared" ca="1" si="10"/>
        <v>207</v>
      </c>
      <c r="M19" s="30">
        <f t="shared" ca="1" si="11"/>
        <v>13</v>
      </c>
    </row>
    <row r="20" spans="1:13" ht="15.75" x14ac:dyDescent="0.25">
      <c r="A20" s="30" t="s">
        <v>424</v>
      </c>
      <c r="B20" s="24" t="str">
        <f t="shared" ca="1" si="0"/>
        <v>TOYO OLOKO</v>
      </c>
      <c r="C20" s="24" t="str">
        <f t="shared" ca="1" si="1"/>
        <v>B&amp;H</v>
      </c>
      <c r="D20" s="25">
        <f t="shared" ca="1" si="2"/>
        <v>11.6</v>
      </c>
      <c r="E20" s="26">
        <f t="shared" ca="1" si="3"/>
        <v>54</v>
      </c>
      <c r="F20" s="27">
        <f t="shared" ca="1" si="4"/>
        <v>1.78</v>
      </c>
      <c r="G20" s="26">
        <f t="shared" ca="1" si="5"/>
        <v>48</v>
      </c>
      <c r="H20" s="27">
        <f t="shared" ca="1" si="6"/>
        <v>2.04</v>
      </c>
      <c r="I20" s="26">
        <f t="shared" ca="1" si="7"/>
        <v>66</v>
      </c>
      <c r="J20" s="28">
        <f t="shared" ca="1" si="8"/>
        <v>18.71</v>
      </c>
      <c r="K20" s="31">
        <f t="shared" ca="1" si="9"/>
        <v>37</v>
      </c>
      <c r="L20" s="32">
        <f t="shared" ca="1" si="10"/>
        <v>205</v>
      </c>
      <c r="M20" s="30">
        <f t="shared" ca="1" si="11"/>
        <v>15</v>
      </c>
    </row>
    <row r="21" spans="1:13" ht="15.75" x14ac:dyDescent="0.25">
      <c r="A21" s="30" t="s">
        <v>424</v>
      </c>
      <c r="B21" s="24" t="str">
        <f t="shared" ca="1" si="0"/>
        <v>CAMERON NEAL-MACINNES</v>
      </c>
      <c r="C21" s="24" t="str">
        <f t="shared" ca="1" si="1"/>
        <v>EGD</v>
      </c>
      <c r="D21" s="25">
        <f t="shared" ca="1" si="2"/>
        <v>12.8</v>
      </c>
      <c r="E21" s="26">
        <f t="shared" ca="1" si="3"/>
        <v>42</v>
      </c>
      <c r="F21" s="27">
        <f t="shared" ca="1" si="4"/>
        <v>1.71</v>
      </c>
      <c r="G21" s="26">
        <f t="shared" ca="1" si="5"/>
        <v>44</v>
      </c>
      <c r="H21" s="27">
        <f t="shared" ca="1" si="6"/>
        <v>2.08</v>
      </c>
      <c r="I21" s="26">
        <f t="shared" ca="1" si="7"/>
        <v>62</v>
      </c>
      <c r="J21" s="28">
        <f t="shared" ca="1" si="8"/>
        <v>28.57</v>
      </c>
      <c r="K21" s="31">
        <f t="shared" ca="1" si="9"/>
        <v>57</v>
      </c>
      <c r="L21" s="32">
        <f t="shared" ca="1" si="10"/>
        <v>205</v>
      </c>
      <c r="M21" s="30">
        <f t="shared" ca="1" si="11"/>
        <v>15</v>
      </c>
    </row>
    <row r="22" spans="1:13" ht="15.75" x14ac:dyDescent="0.25">
      <c r="A22" s="30">
        <v>17</v>
      </c>
      <c r="B22" s="24" t="str">
        <f t="shared" ca="1" si="0"/>
        <v>HARRISON GEORGE</v>
      </c>
      <c r="C22" s="24" t="str">
        <f t="shared" ca="1" si="1"/>
        <v>B&amp;H</v>
      </c>
      <c r="D22" s="25">
        <f t="shared" ca="1" si="2"/>
        <v>12.4</v>
      </c>
      <c r="E22" s="26">
        <f t="shared" ca="1" si="3"/>
        <v>46</v>
      </c>
      <c r="F22" s="27">
        <f t="shared" ca="1" si="4"/>
        <v>1.54</v>
      </c>
      <c r="G22" s="26">
        <f t="shared" ca="1" si="5"/>
        <v>36</v>
      </c>
      <c r="H22" s="27">
        <f t="shared" ca="1" si="6"/>
        <v>2.25</v>
      </c>
      <c r="I22" s="26">
        <f t="shared" ca="1" si="7"/>
        <v>45</v>
      </c>
      <c r="J22" s="28">
        <f t="shared" ca="1" si="8"/>
        <v>38.159999999999997</v>
      </c>
      <c r="K22" s="31">
        <f t="shared" ca="1" si="9"/>
        <v>76</v>
      </c>
      <c r="L22" s="32">
        <f t="shared" ca="1" si="10"/>
        <v>203</v>
      </c>
      <c r="M22" s="30">
        <f t="shared" ca="1" si="11"/>
        <v>17</v>
      </c>
    </row>
    <row r="23" spans="1:13" ht="15.75" x14ac:dyDescent="0.25">
      <c r="A23" s="30" t="s">
        <v>425</v>
      </c>
      <c r="B23" s="24" t="str">
        <f t="shared" ca="1" si="0"/>
        <v>JOSEPH NOBLE</v>
      </c>
      <c r="C23" s="24" t="str">
        <f t="shared" ca="1" si="1"/>
        <v>B&amp;H</v>
      </c>
      <c r="D23" s="25">
        <f t="shared" ca="1" si="2"/>
        <v>12.8</v>
      </c>
      <c r="E23" s="26">
        <f t="shared" ca="1" si="3"/>
        <v>42</v>
      </c>
      <c r="F23" s="27">
        <f t="shared" ca="1" si="4"/>
        <v>1.73</v>
      </c>
      <c r="G23" s="26">
        <f t="shared" ca="1" si="5"/>
        <v>45</v>
      </c>
      <c r="H23" s="27">
        <f t="shared" ca="1" si="6"/>
        <v>2.02</v>
      </c>
      <c r="I23" s="26">
        <f t="shared" ca="1" si="7"/>
        <v>68</v>
      </c>
      <c r="J23" s="28">
        <f t="shared" ca="1" si="8"/>
        <v>22.26</v>
      </c>
      <c r="K23" s="31">
        <f t="shared" ca="1" si="9"/>
        <v>44</v>
      </c>
      <c r="L23" s="32">
        <f t="shared" ca="1" si="10"/>
        <v>199</v>
      </c>
      <c r="M23" s="30">
        <f t="shared" ca="1" si="11"/>
        <v>18</v>
      </c>
    </row>
    <row r="24" spans="1:13" ht="15.75" x14ac:dyDescent="0.25">
      <c r="A24" s="30" t="s">
        <v>425</v>
      </c>
      <c r="B24" s="24" t="str">
        <f t="shared" ca="1" si="0"/>
        <v>BEN FAIRMANN</v>
      </c>
      <c r="C24" s="24" t="str">
        <f t="shared" ca="1" si="1"/>
        <v>B&amp;H</v>
      </c>
      <c r="D24" s="25">
        <f t="shared" ca="1" si="2"/>
        <v>11.9</v>
      </c>
      <c r="E24" s="26">
        <f t="shared" ca="1" si="3"/>
        <v>51</v>
      </c>
      <c r="F24" s="27">
        <f t="shared" ca="1" si="4"/>
        <v>1.79</v>
      </c>
      <c r="G24" s="26">
        <f t="shared" ca="1" si="5"/>
        <v>48</v>
      </c>
      <c r="H24" s="27">
        <f t="shared" ca="1" si="6"/>
        <v>2.04</v>
      </c>
      <c r="I24" s="26">
        <f t="shared" ca="1" si="7"/>
        <v>66</v>
      </c>
      <c r="J24" s="28">
        <f t="shared" ca="1" si="8"/>
        <v>17.39</v>
      </c>
      <c r="K24" s="31">
        <f t="shared" ca="1" si="9"/>
        <v>34</v>
      </c>
      <c r="L24" s="32">
        <f t="shared" ca="1" si="10"/>
        <v>199</v>
      </c>
      <c r="M24" s="30">
        <f t="shared" ca="1" si="11"/>
        <v>18</v>
      </c>
    </row>
    <row r="25" spans="1:13" ht="15.75" x14ac:dyDescent="0.25">
      <c r="A25" s="30" t="s">
        <v>425</v>
      </c>
      <c r="B25" s="24" t="str">
        <f t="shared" ca="1" si="0"/>
        <v>ARCHIE ROWLES</v>
      </c>
      <c r="C25" s="24" t="str">
        <f t="shared" ca="1" si="1"/>
        <v>B&amp;H</v>
      </c>
      <c r="D25" s="25">
        <f t="shared" ca="1" si="2"/>
        <v>13.1</v>
      </c>
      <c r="E25" s="26">
        <f t="shared" ca="1" si="3"/>
        <v>39</v>
      </c>
      <c r="F25" s="27">
        <f t="shared" ca="1" si="4"/>
        <v>1.73</v>
      </c>
      <c r="G25" s="26">
        <f t="shared" ca="1" si="5"/>
        <v>45</v>
      </c>
      <c r="H25" s="27">
        <f t="shared" ca="1" si="6"/>
        <v>2.09</v>
      </c>
      <c r="I25" s="26">
        <f t="shared" ca="1" si="7"/>
        <v>61</v>
      </c>
      <c r="J25" s="28">
        <f t="shared" ca="1" si="8"/>
        <v>27.38</v>
      </c>
      <c r="K25" s="31">
        <f t="shared" ca="1" si="9"/>
        <v>54</v>
      </c>
      <c r="L25" s="32">
        <f t="shared" ca="1" si="10"/>
        <v>199</v>
      </c>
      <c r="M25" s="30">
        <f t="shared" ca="1" si="11"/>
        <v>18</v>
      </c>
    </row>
    <row r="26" spans="1:13" ht="15.75" x14ac:dyDescent="0.25">
      <c r="A26" s="30">
        <v>21</v>
      </c>
      <c r="B26" s="24" t="str">
        <f t="shared" ca="1" si="0"/>
        <v>CAMERON WELLS</v>
      </c>
      <c r="C26" s="24" t="str">
        <f t="shared" ca="1" si="1"/>
        <v>EGD</v>
      </c>
      <c r="D26" s="25">
        <f t="shared" ca="1" si="2"/>
        <v>12.4</v>
      </c>
      <c r="E26" s="26">
        <f t="shared" ca="1" si="3"/>
        <v>46</v>
      </c>
      <c r="F26" s="27">
        <f t="shared" ca="1" si="4"/>
        <v>1.51</v>
      </c>
      <c r="G26" s="26">
        <f t="shared" ca="1" si="5"/>
        <v>34</v>
      </c>
      <c r="H26" s="27">
        <f t="shared" ca="1" si="6"/>
        <v>2.06</v>
      </c>
      <c r="I26" s="26">
        <f t="shared" ca="1" si="7"/>
        <v>64</v>
      </c>
      <c r="J26" s="28">
        <f t="shared" ca="1" si="8"/>
        <v>26.08</v>
      </c>
      <c r="K26" s="31">
        <f t="shared" ca="1" si="9"/>
        <v>52</v>
      </c>
      <c r="L26" s="32">
        <f t="shared" ca="1" si="10"/>
        <v>196</v>
      </c>
      <c r="M26" s="30">
        <f t="shared" ca="1" si="11"/>
        <v>21</v>
      </c>
    </row>
    <row r="27" spans="1:13" ht="15.75" x14ac:dyDescent="0.25">
      <c r="A27" s="30">
        <v>22</v>
      </c>
      <c r="B27" s="24" t="str">
        <f t="shared" ca="1" si="0"/>
        <v>HAYDEN BUSS</v>
      </c>
      <c r="C27" s="24" t="str">
        <f t="shared" ca="1" si="1"/>
        <v>B&amp;H</v>
      </c>
      <c r="D27" s="25">
        <f t="shared" ca="1" si="2"/>
        <v>12.3</v>
      </c>
      <c r="E27" s="26">
        <f t="shared" ca="1" si="3"/>
        <v>47</v>
      </c>
      <c r="F27" s="27">
        <f t="shared" ca="1" si="4"/>
        <v>1.69</v>
      </c>
      <c r="G27" s="26">
        <f t="shared" ca="1" si="5"/>
        <v>43</v>
      </c>
      <c r="H27" s="27">
        <f t="shared" ca="1" si="6"/>
        <v>2.0499999999999998</v>
      </c>
      <c r="I27" s="26">
        <f t="shared" ca="1" si="7"/>
        <v>65</v>
      </c>
      <c r="J27" s="28">
        <f t="shared" ca="1" si="8"/>
        <v>17.89</v>
      </c>
      <c r="K27" s="31">
        <f t="shared" ca="1" si="9"/>
        <v>35</v>
      </c>
      <c r="L27" s="32">
        <f t="shared" ca="1" si="10"/>
        <v>190</v>
      </c>
      <c r="M27" s="30">
        <f t="shared" ca="1" si="11"/>
        <v>22</v>
      </c>
    </row>
    <row r="28" spans="1:13" ht="15.75" x14ac:dyDescent="0.25">
      <c r="A28" s="30">
        <v>23</v>
      </c>
      <c r="B28" s="24" t="str">
        <f t="shared" ca="1" si="0"/>
        <v>LUKE GAUSDEN</v>
      </c>
      <c r="C28" s="24" t="str">
        <f t="shared" ca="1" si="1"/>
        <v>HBS</v>
      </c>
      <c r="D28" s="25">
        <f t="shared" ca="1" si="2"/>
        <v>12.3</v>
      </c>
      <c r="E28" s="26">
        <f t="shared" ca="1" si="3"/>
        <v>47</v>
      </c>
      <c r="F28" s="27">
        <f t="shared" ca="1" si="4"/>
        <v>1.77</v>
      </c>
      <c r="G28" s="26">
        <f t="shared" ca="1" si="5"/>
        <v>47</v>
      </c>
      <c r="H28" s="27">
        <f t="shared" ca="1" si="6"/>
        <v>2.13</v>
      </c>
      <c r="I28" s="26">
        <f t="shared" ca="1" si="7"/>
        <v>57</v>
      </c>
      <c r="J28" s="28">
        <f t="shared" ca="1" si="8"/>
        <v>19.329999999999998</v>
      </c>
      <c r="K28" s="31">
        <f t="shared" ca="1" si="9"/>
        <v>38</v>
      </c>
      <c r="L28" s="32">
        <f t="shared" ca="1" si="10"/>
        <v>189</v>
      </c>
      <c r="M28" s="30">
        <f t="shared" ca="1" si="11"/>
        <v>23</v>
      </c>
    </row>
    <row r="29" spans="1:13" ht="15.75" x14ac:dyDescent="0.25">
      <c r="A29" s="30">
        <v>24</v>
      </c>
      <c r="B29" s="24" t="str">
        <f t="shared" ca="1" si="0"/>
        <v>TOM JEWITT</v>
      </c>
      <c r="C29" s="24" t="str">
        <f t="shared" ca="1" si="1"/>
        <v>U/A</v>
      </c>
      <c r="D29" s="25">
        <f t="shared" ca="1" si="2"/>
        <v>12.4</v>
      </c>
      <c r="E29" s="26">
        <f t="shared" ca="1" si="3"/>
        <v>46</v>
      </c>
      <c r="F29" s="27">
        <f t="shared" ca="1" si="4"/>
        <v>1.55</v>
      </c>
      <c r="G29" s="26">
        <f t="shared" ca="1" si="5"/>
        <v>36</v>
      </c>
      <c r="H29" s="27">
        <f t="shared" ca="1" si="6"/>
        <v>2.19</v>
      </c>
      <c r="I29" s="26">
        <f t="shared" ca="1" si="7"/>
        <v>51</v>
      </c>
      <c r="J29" s="28">
        <f t="shared" ca="1" si="8"/>
        <v>26.23</v>
      </c>
      <c r="K29" s="31">
        <f t="shared" ca="1" si="9"/>
        <v>52</v>
      </c>
      <c r="L29" s="32">
        <f t="shared" ca="1" si="10"/>
        <v>185</v>
      </c>
      <c r="M29" s="30">
        <f t="shared" ca="1" si="11"/>
        <v>24</v>
      </c>
    </row>
    <row r="30" spans="1:13" ht="15.75" x14ac:dyDescent="0.25">
      <c r="A30" s="30">
        <v>25</v>
      </c>
      <c r="B30" s="24" t="str">
        <f t="shared" ca="1" si="0"/>
        <v>DANIEL SEYMOUR</v>
      </c>
      <c r="C30" s="24" t="str">
        <f t="shared" ca="1" si="1"/>
        <v>WDH</v>
      </c>
      <c r="D30" s="25">
        <f t="shared" ca="1" si="2"/>
        <v>12.6</v>
      </c>
      <c r="E30" s="26">
        <f t="shared" ca="1" si="3"/>
        <v>44</v>
      </c>
      <c r="F30" s="27">
        <f t="shared" ca="1" si="4"/>
        <v>1.28</v>
      </c>
      <c r="G30" s="26">
        <f t="shared" ca="1" si="5"/>
        <v>23</v>
      </c>
      <c r="H30" s="27">
        <f t="shared" ca="1" si="6"/>
        <v>2.06</v>
      </c>
      <c r="I30" s="26">
        <f t="shared" ca="1" si="7"/>
        <v>64</v>
      </c>
      <c r="J30" s="28">
        <f t="shared" ca="1" si="8"/>
        <v>26.6</v>
      </c>
      <c r="K30" s="31">
        <f t="shared" ca="1" si="9"/>
        <v>53</v>
      </c>
      <c r="L30" s="32">
        <f t="shared" ca="1" si="10"/>
        <v>184</v>
      </c>
      <c r="M30" s="30">
        <f t="shared" ca="1" si="11"/>
        <v>25</v>
      </c>
    </row>
    <row r="31" spans="1:13" ht="15.75" x14ac:dyDescent="0.25">
      <c r="A31" s="30" t="s">
        <v>426</v>
      </c>
      <c r="B31" s="24" t="str">
        <f t="shared" ca="1" si="0"/>
        <v>AXEL HEATH</v>
      </c>
      <c r="C31" s="24" t="str">
        <f t="shared" ca="1" si="1"/>
        <v>U/A</v>
      </c>
      <c r="D31" s="25">
        <f t="shared" ca="1" si="2"/>
        <v>13.1</v>
      </c>
      <c r="E31" s="26">
        <f t="shared" ca="1" si="3"/>
        <v>39</v>
      </c>
      <c r="F31" s="27">
        <f t="shared" ca="1" si="4"/>
        <v>1.91</v>
      </c>
      <c r="G31" s="26">
        <f t="shared" ca="1" si="5"/>
        <v>54</v>
      </c>
      <c r="H31" s="27">
        <f t="shared" ca="1" si="6"/>
        <v>2.23</v>
      </c>
      <c r="I31" s="26">
        <f t="shared" ca="1" si="7"/>
        <v>47</v>
      </c>
      <c r="J31" s="28">
        <f t="shared" ca="1" si="8"/>
        <v>21.77</v>
      </c>
      <c r="K31" s="31">
        <f t="shared" ca="1" si="9"/>
        <v>43</v>
      </c>
      <c r="L31" s="32">
        <f t="shared" ca="1" si="10"/>
        <v>183</v>
      </c>
      <c r="M31" s="30">
        <f t="shared" ca="1" si="11"/>
        <v>26</v>
      </c>
    </row>
    <row r="32" spans="1:13" ht="15.75" x14ac:dyDescent="0.25">
      <c r="A32" s="30" t="s">
        <v>426</v>
      </c>
      <c r="B32" s="24" t="str">
        <f t="shared" ca="1" si="0"/>
        <v>ORI BARTLE</v>
      </c>
      <c r="C32" s="24" t="str">
        <f t="shared" ca="1" si="1"/>
        <v>LEW</v>
      </c>
      <c r="D32" s="25">
        <f t="shared" ca="1" si="2"/>
        <v>11.8</v>
      </c>
      <c r="E32" s="26">
        <f t="shared" ca="1" si="3"/>
        <v>52</v>
      </c>
      <c r="F32" s="27">
        <f t="shared" ca="1" si="4"/>
        <v>1.48</v>
      </c>
      <c r="G32" s="26">
        <f t="shared" ca="1" si="5"/>
        <v>33</v>
      </c>
      <c r="H32" s="27">
        <f t="shared" ca="1" si="6"/>
        <v>2.1</v>
      </c>
      <c r="I32" s="26">
        <f t="shared" ca="1" si="7"/>
        <v>60</v>
      </c>
      <c r="J32" s="28">
        <f t="shared" ca="1" si="8"/>
        <v>19.13</v>
      </c>
      <c r="K32" s="31">
        <f t="shared" ca="1" si="9"/>
        <v>38</v>
      </c>
      <c r="L32" s="32">
        <f t="shared" ca="1" si="10"/>
        <v>183</v>
      </c>
      <c r="M32" s="30">
        <f t="shared" ca="1" si="11"/>
        <v>26</v>
      </c>
    </row>
    <row r="33" spans="1:13" ht="15.75" x14ac:dyDescent="0.25">
      <c r="A33" s="30">
        <v>28</v>
      </c>
      <c r="B33" s="24" t="str">
        <f t="shared" ca="1" si="0"/>
        <v>CALLUM CRUMBIE</v>
      </c>
      <c r="C33" s="24" t="str">
        <f t="shared" ca="1" si="1"/>
        <v>U/A</v>
      </c>
      <c r="D33" s="25">
        <f t="shared" ca="1" si="2"/>
        <v>12.9</v>
      </c>
      <c r="E33" s="26">
        <f t="shared" ca="1" si="3"/>
        <v>41</v>
      </c>
      <c r="F33" s="27">
        <f t="shared" ca="1" si="4"/>
        <v>1.82</v>
      </c>
      <c r="G33" s="26">
        <f t="shared" ca="1" si="5"/>
        <v>50</v>
      </c>
      <c r="H33" s="27">
        <f t="shared" ca="1" si="6"/>
        <v>2.29</v>
      </c>
      <c r="I33" s="26">
        <f t="shared" ca="1" si="7"/>
        <v>41</v>
      </c>
      <c r="J33" s="28">
        <f t="shared" ca="1" si="8"/>
        <v>24.44</v>
      </c>
      <c r="K33" s="31">
        <f t="shared" ca="1" si="9"/>
        <v>48</v>
      </c>
      <c r="L33" s="32">
        <f t="shared" ca="1" si="10"/>
        <v>180</v>
      </c>
      <c r="M33" s="30">
        <f t="shared" ca="1" si="11"/>
        <v>28</v>
      </c>
    </row>
    <row r="34" spans="1:13" ht="15.75" x14ac:dyDescent="0.25">
      <c r="A34" s="30" t="s">
        <v>436</v>
      </c>
      <c r="B34" s="24" t="str">
        <f t="shared" ca="1" si="0"/>
        <v>WILL MATTHEWS</v>
      </c>
      <c r="C34" s="24" t="str">
        <f t="shared" ca="1" si="1"/>
        <v>B&amp;H</v>
      </c>
      <c r="D34" s="25">
        <f t="shared" ca="1" si="2"/>
        <v>12.5</v>
      </c>
      <c r="E34" s="26">
        <f t="shared" ca="1" si="3"/>
        <v>45</v>
      </c>
      <c r="F34" s="27">
        <f t="shared" ca="1" si="4"/>
        <v>1.31</v>
      </c>
      <c r="G34" s="26">
        <f t="shared" ca="1" si="5"/>
        <v>24</v>
      </c>
      <c r="H34" s="27">
        <f t="shared" ca="1" si="6"/>
        <v>2</v>
      </c>
      <c r="I34" s="26">
        <f t="shared" ca="1" si="7"/>
        <v>70</v>
      </c>
      <c r="J34" s="28">
        <f t="shared" ca="1" si="8"/>
        <v>18.79</v>
      </c>
      <c r="K34" s="31">
        <f t="shared" ca="1" si="9"/>
        <v>37</v>
      </c>
      <c r="L34" s="32">
        <f t="shared" ca="1" si="10"/>
        <v>176</v>
      </c>
      <c r="M34" s="30">
        <f t="shared" ca="1" si="11"/>
        <v>29</v>
      </c>
    </row>
    <row r="35" spans="1:13" ht="15.75" x14ac:dyDescent="0.25">
      <c r="A35" s="30" t="s">
        <v>436</v>
      </c>
      <c r="B35" s="24" t="str">
        <f t="shared" ca="1" si="0"/>
        <v>ISAAC LJUNGKVIST-EDWARDS</v>
      </c>
      <c r="C35" s="24" t="str">
        <f t="shared" ca="1" si="1"/>
        <v>B&amp;H</v>
      </c>
      <c r="D35" s="25">
        <f t="shared" ca="1" si="2"/>
        <v>12.4</v>
      </c>
      <c r="E35" s="26">
        <f t="shared" ca="1" si="3"/>
        <v>46</v>
      </c>
      <c r="F35" s="27">
        <f t="shared" ca="1" si="4"/>
        <v>1.76</v>
      </c>
      <c r="G35" s="26">
        <f t="shared" ca="1" si="5"/>
        <v>47</v>
      </c>
      <c r="H35" s="27">
        <f t="shared" ca="1" si="6"/>
        <v>2.14</v>
      </c>
      <c r="I35" s="26">
        <f t="shared" ca="1" si="7"/>
        <v>56</v>
      </c>
      <c r="J35" s="28">
        <f t="shared" ca="1" si="8"/>
        <v>13.86</v>
      </c>
      <c r="K35" s="31">
        <f t="shared" ca="1" si="9"/>
        <v>27</v>
      </c>
      <c r="L35" s="32">
        <f t="shared" ca="1" si="10"/>
        <v>176</v>
      </c>
      <c r="M35" s="30">
        <f t="shared" ca="1" si="11"/>
        <v>29</v>
      </c>
    </row>
    <row r="36" spans="1:13" ht="15.75" x14ac:dyDescent="0.25">
      <c r="A36" s="30">
        <v>31</v>
      </c>
      <c r="B36" s="24" t="str">
        <f t="shared" ca="1" si="0"/>
        <v>GEORGE TAYLOR</v>
      </c>
      <c r="C36" s="24" t="str">
        <f t="shared" ca="1" si="1"/>
        <v>U/A</v>
      </c>
      <c r="D36" s="25">
        <f t="shared" ca="1" si="2"/>
        <v>13</v>
      </c>
      <c r="E36" s="26">
        <f t="shared" ca="1" si="3"/>
        <v>40</v>
      </c>
      <c r="F36" s="27">
        <f t="shared" ca="1" si="4"/>
        <v>1.56</v>
      </c>
      <c r="G36" s="26">
        <f t="shared" ca="1" si="5"/>
        <v>37</v>
      </c>
      <c r="H36" s="27">
        <f t="shared" ca="1" si="6"/>
        <v>2.1</v>
      </c>
      <c r="I36" s="26">
        <f t="shared" ca="1" si="7"/>
        <v>60</v>
      </c>
      <c r="J36" s="28">
        <f t="shared" ca="1" si="8"/>
        <v>19.010000000000002</v>
      </c>
      <c r="K36" s="31">
        <f t="shared" ca="1" si="9"/>
        <v>38</v>
      </c>
      <c r="L36" s="32">
        <f t="shared" ca="1" si="10"/>
        <v>175</v>
      </c>
      <c r="M36" s="30">
        <f t="shared" ca="1" si="11"/>
        <v>31</v>
      </c>
    </row>
    <row r="37" spans="1:13" ht="15.75" x14ac:dyDescent="0.25">
      <c r="A37" s="30">
        <v>32</v>
      </c>
      <c r="B37" s="24" t="str">
        <f t="shared" ca="1" si="0"/>
        <v>OSCAR DAVIES</v>
      </c>
      <c r="C37" s="24" t="str">
        <f t="shared" ca="1" si="1"/>
        <v>B&amp;H</v>
      </c>
      <c r="D37" s="25">
        <f t="shared" ca="1" si="2"/>
        <v>13.1</v>
      </c>
      <c r="E37" s="26">
        <f t="shared" ca="1" si="3"/>
        <v>39</v>
      </c>
      <c r="F37" s="27">
        <f t="shared" ca="1" si="4"/>
        <v>1.52</v>
      </c>
      <c r="G37" s="26">
        <f t="shared" ca="1" si="5"/>
        <v>35</v>
      </c>
      <c r="H37" s="27">
        <f t="shared" ca="1" si="6"/>
        <v>2.14</v>
      </c>
      <c r="I37" s="26">
        <f t="shared" ca="1" si="7"/>
        <v>56</v>
      </c>
      <c r="J37" s="28">
        <f t="shared" ca="1" si="8"/>
        <v>21.98</v>
      </c>
      <c r="K37" s="31">
        <f t="shared" ca="1" si="9"/>
        <v>43</v>
      </c>
      <c r="L37" s="32">
        <f t="shared" ca="1" si="10"/>
        <v>173</v>
      </c>
      <c r="M37" s="30">
        <f t="shared" ca="1" si="11"/>
        <v>32</v>
      </c>
    </row>
    <row r="38" spans="1:13" ht="15.75" x14ac:dyDescent="0.25">
      <c r="A38" s="30">
        <v>33</v>
      </c>
      <c r="B38" s="24" t="str">
        <f t="shared" ca="1" si="0"/>
        <v>CALLUM CASEY</v>
      </c>
      <c r="C38" s="24" t="str">
        <f t="shared" ca="1" si="1"/>
        <v>U/A</v>
      </c>
      <c r="D38" s="25">
        <f t="shared" ca="1" si="2"/>
        <v>12.4</v>
      </c>
      <c r="E38" s="26">
        <f t="shared" ca="1" si="3"/>
        <v>46</v>
      </c>
      <c r="F38" s="27">
        <f t="shared" ca="1" si="4"/>
        <v>1.76</v>
      </c>
      <c r="G38" s="26">
        <f t="shared" ca="1" si="5"/>
        <v>47</v>
      </c>
      <c r="H38" s="27">
        <f t="shared" ca="1" si="6"/>
        <v>2.25</v>
      </c>
      <c r="I38" s="26">
        <f t="shared" ca="1" si="7"/>
        <v>45</v>
      </c>
      <c r="J38" s="28">
        <f t="shared" ca="1" si="8"/>
        <v>15.53</v>
      </c>
      <c r="K38" s="31">
        <f t="shared" ca="1" si="9"/>
        <v>31</v>
      </c>
      <c r="L38" s="32">
        <f t="shared" ca="1" si="10"/>
        <v>169</v>
      </c>
      <c r="M38" s="30">
        <f t="shared" ca="1" si="11"/>
        <v>33</v>
      </c>
    </row>
    <row r="39" spans="1:13" ht="15.75" x14ac:dyDescent="0.25">
      <c r="A39" s="30">
        <v>34</v>
      </c>
      <c r="B39" s="24" t="str">
        <f t="shared" ca="1" si="0"/>
        <v>STANLEY MATTHEWS-LING</v>
      </c>
      <c r="C39" s="24" t="str">
        <f t="shared" ca="1" si="1"/>
        <v>LEW</v>
      </c>
      <c r="D39" s="25">
        <f t="shared" ca="1" si="2"/>
        <v>12.9</v>
      </c>
      <c r="E39" s="26">
        <f t="shared" ca="1" si="3"/>
        <v>41</v>
      </c>
      <c r="F39" s="27">
        <f t="shared" ca="1" si="4"/>
        <v>1.56</v>
      </c>
      <c r="G39" s="26">
        <f t="shared" ca="1" si="5"/>
        <v>37</v>
      </c>
      <c r="H39" s="27">
        <f t="shared" ca="1" si="6"/>
        <v>2.25</v>
      </c>
      <c r="I39" s="26">
        <f t="shared" ca="1" si="7"/>
        <v>45</v>
      </c>
      <c r="J39" s="28">
        <f t="shared" ca="1" si="8"/>
        <v>17.63</v>
      </c>
      <c r="K39" s="31">
        <f t="shared" ca="1" si="9"/>
        <v>35</v>
      </c>
      <c r="L39" s="32">
        <f t="shared" ca="1" si="10"/>
        <v>158</v>
      </c>
      <c r="M39" s="30">
        <f t="shared" ca="1" si="11"/>
        <v>34</v>
      </c>
    </row>
    <row r="40" spans="1:13" ht="15.75" x14ac:dyDescent="0.25">
      <c r="A40" s="33"/>
    </row>
    <row r="42" spans="1:13" x14ac:dyDescent="0.25">
      <c r="A42" s="3" t="s">
        <v>102</v>
      </c>
      <c r="B42" s="2"/>
      <c r="C42" s="2"/>
      <c r="D42" s="2"/>
    </row>
    <row r="43" spans="1:13" x14ac:dyDescent="0.25">
      <c r="B43" s="4" t="s">
        <v>370</v>
      </c>
      <c r="C43" s="4" t="s">
        <v>437</v>
      </c>
      <c r="D43" s="2"/>
    </row>
    <row r="44" spans="1:13" x14ac:dyDescent="0.25">
      <c r="A44" s="8" t="s">
        <v>5</v>
      </c>
      <c r="B44" s="4" t="s">
        <v>438</v>
      </c>
      <c r="C44" s="4" t="s">
        <v>37</v>
      </c>
      <c r="D44" s="4" t="s">
        <v>439</v>
      </c>
    </row>
    <row r="45" spans="1:13" x14ac:dyDescent="0.25">
      <c r="A45" s="8" t="s">
        <v>9</v>
      </c>
      <c r="B45" s="4" t="s">
        <v>440</v>
      </c>
      <c r="C45" s="4" t="s">
        <v>25</v>
      </c>
      <c r="D45" s="4" t="s">
        <v>441</v>
      </c>
    </row>
    <row r="46" spans="1:13" x14ac:dyDescent="0.25">
      <c r="A46" s="8" t="s">
        <v>13</v>
      </c>
      <c r="B46" s="4" t="s">
        <v>442</v>
      </c>
      <c r="C46" s="4" t="s">
        <v>11</v>
      </c>
      <c r="D46" s="4" t="s">
        <v>443</v>
      </c>
    </row>
    <row r="47" spans="1:13" x14ac:dyDescent="0.25">
      <c r="A47" s="8" t="s">
        <v>17</v>
      </c>
      <c r="B47" s="4" t="s">
        <v>444</v>
      </c>
      <c r="C47" s="4" t="s">
        <v>25</v>
      </c>
      <c r="D47" s="4" t="s">
        <v>39</v>
      </c>
    </row>
    <row r="48" spans="1:13" x14ac:dyDescent="0.25">
      <c r="A48" s="8" t="s">
        <v>20</v>
      </c>
      <c r="B48" s="4" t="s">
        <v>445</v>
      </c>
      <c r="C48" s="4" t="s">
        <v>25</v>
      </c>
      <c r="D48" s="4" t="s">
        <v>26</v>
      </c>
    </row>
    <row r="49" spans="1:4" x14ac:dyDescent="0.25">
      <c r="A49" s="8" t="s">
        <v>23</v>
      </c>
      <c r="B49" s="4" t="s">
        <v>446</v>
      </c>
      <c r="C49" s="4" t="s">
        <v>25</v>
      </c>
      <c r="D49" s="4" t="s">
        <v>447</v>
      </c>
    </row>
    <row r="50" spans="1:4" x14ac:dyDescent="0.25">
      <c r="A50" s="8" t="s">
        <v>56</v>
      </c>
      <c r="B50" s="4" t="s">
        <v>448</v>
      </c>
      <c r="C50" s="4" t="s">
        <v>25</v>
      </c>
      <c r="D50" s="4" t="s">
        <v>449</v>
      </c>
    </row>
    <row r="51" spans="1:4" x14ac:dyDescent="0.25">
      <c r="A51" s="8"/>
      <c r="B51" s="4"/>
      <c r="C51" s="2"/>
      <c r="D51" s="4"/>
    </row>
    <row r="52" spans="1:4" x14ac:dyDescent="0.25">
      <c r="A52" s="11"/>
      <c r="B52" s="4" t="s">
        <v>371</v>
      </c>
      <c r="C52" s="4" t="s">
        <v>68</v>
      </c>
      <c r="D52" s="2"/>
    </row>
    <row r="53" spans="1:4" x14ac:dyDescent="0.25">
      <c r="A53" s="8" t="s">
        <v>5</v>
      </c>
      <c r="B53" s="4" t="s">
        <v>450</v>
      </c>
      <c r="C53" s="4" t="s">
        <v>15</v>
      </c>
      <c r="D53" s="4" t="s">
        <v>218</v>
      </c>
    </row>
    <row r="54" spans="1:4" x14ac:dyDescent="0.25">
      <c r="A54" s="8" t="s">
        <v>9</v>
      </c>
      <c r="B54" s="4" t="s">
        <v>451</v>
      </c>
      <c r="C54" s="4" t="s">
        <v>37</v>
      </c>
      <c r="D54" s="4" t="s">
        <v>245</v>
      </c>
    </row>
    <row r="55" spans="1:4" x14ac:dyDescent="0.25">
      <c r="A55" s="8" t="s">
        <v>13</v>
      </c>
      <c r="B55" s="4" t="s">
        <v>452</v>
      </c>
      <c r="C55" s="4" t="s">
        <v>34</v>
      </c>
      <c r="D55" s="4" t="s">
        <v>39</v>
      </c>
    </row>
    <row r="56" spans="1:4" x14ac:dyDescent="0.25">
      <c r="A56" s="8" t="s">
        <v>17</v>
      </c>
      <c r="B56" s="4" t="s">
        <v>453</v>
      </c>
      <c r="C56" s="4" t="s">
        <v>25</v>
      </c>
      <c r="D56" s="4" t="s">
        <v>222</v>
      </c>
    </row>
    <row r="57" spans="1:4" x14ac:dyDescent="0.25">
      <c r="A57" s="8" t="s">
        <v>20</v>
      </c>
      <c r="B57" s="4" t="s">
        <v>454</v>
      </c>
      <c r="C57" s="4" t="s">
        <v>25</v>
      </c>
      <c r="D57" s="4" t="s">
        <v>455</v>
      </c>
    </row>
    <row r="58" spans="1:4" x14ac:dyDescent="0.25">
      <c r="A58" s="8" t="s">
        <v>23</v>
      </c>
      <c r="B58" s="4" t="s">
        <v>456</v>
      </c>
      <c r="C58" s="4" t="s">
        <v>25</v>
      </c>
      <c r="D58" s="4" t="s">
        <v>274</v>
      </c>
    </row>
    <row r="59" spans="1:4" x14ac:dyDescent="0.25">
      <c r="A59" s="8" t="s">
        <v>56</v>
      </c>
      <c r="B59" s="4" t="s">
        <v>457</v>
      </c>
      <c r="C59" s="4" t="s">
        <v>192</v>
      </c>
      <c r="D59" s="4" t="s">
        <v>458</v>
      </c>
    </row>
    <row r="60" spans="1:4" x14ac:dyDescent="0.25">
      <c r="A60" s="8"/>
      <c r="B60" s="4"/>
      <c r="C60" s="2"/>
      <c r="D60" s="4"/>
    </row>
    <row r="61" spans="1:4" x14ac:dyDescent="0.25">
      <c r="A61" s="11"/>
      <c r="B61" s="4" t="s">
        <v>491</v>
      </c>
      <c r="C61" s="4" t="s">
        <v>437</v>
      </c>
      <c r="D61" s="2"/>
    </row>
    <row r="62" spans="1:4" x14ac:dyDescent="0.25">
      <c r="A62" s="8" t="s">
        <v>5</v>
      </c>
      <c r="B62" s="4" t="s">
        <v>459</v>
      </c>
      <c r="C62" s="4" t="s">
        <v>25</v>
      </c>
      <c r="D62" s="4" t="s">
        <v>220</v>
      </c>
    </row>
    <row r="63" spans="1:4" x14ac:dyDescent="0.25">
      <c r="A63" s="8" t="s">
        <v>9</v>
      </c>
      <c r="B63" s="4" t="s">
        <v>460</v>
      </c>
      <c r="C63" s="4" t="s">
        <v>34</v>
      </c>
      <c r="D63" s="4" t="s">
        <v>441</v>
      </c>
    </row>
    <row r="64" spans="1:4" x14ac:dyDescent="0.25">
      <c r="A64" s="8" t="s">
        <v>13</v>
      </c>
      <c r="B64" s="4" t="s">
        <v>461</v>
      </c>
      <c r="C64" s="4" t="s">
        <v>15</v>
      </c>
      <c r="D64" s="4" t="s">
        <v>462</v>
      </c>
    </row>
    <row r="65" spans="1:4" x14ac:dyDescent="0.25">
      <c r="A65" s="8" t="s">
        <v>17</v>
      </c>
      <c r="B65" s="4" t="s">
        <v>463</v>
      </c>
      <c r="C65" s="4" t="s">
        <v>230</v>
      </c>
      <c r="D65" s="4" t="s">
        <v>396</v>
      </c>
    </row>
    <row r="66" spans="1:4" x14ac:dyDescent="0.25">
      <c r="A66" s="8" t="s">
        <v>20</v>
      </c>
      <c r="B66" s="4" t="s">
        <v>464</v>
      </c>
      <c r="C66" s="4" t="s">
        <v>34</v>
      </c>
      <c r="D66" s="4" t="s">
        <v>465</v>
      </c>
    </row>
    <row r="67" spans="1:4" x14ac:dyDescent="0.25">
      <c r="A67" s="8" t="s">
        <v>23</v>
      </c>
      <c r="B67" s="4" t="s">
        <v>466</v>
      </c>
      <c r="C67" s="4" t="s">
        <v>192</v>
      </c>
      <c r="D67" s="4" t="s">
        <v>467</v>
      </c>
    </row>
    <row r="68" spans="1:4" x14ac:dyDescent="0.25">
      <c r="A68" s="8" t="s">
        <v>56</v>
      </c>
      <c r="B68" s="4" t="s">
        <v>468</v>
      </c>
      <c r="C68" s="4" t="s">
        <v>25</v>
      </c>
      <c r="D68" s="4" t="s">
        <v>469</v>
      </c>
    </row>
    <row r="69" spans="1:4" x14ac:dyDescent="0.25">
      <c r="A69" s="8"/>
      <c r="B69" s="4"/>
      <c r="C69" s="2"/>
      <c r="D69" s="4"/>
    </row>
    <row r="70" spans="1:4" x14ac:dyDescent="0.25">
      <c r="A70" s="11"/>
      <c r="B70" s="4" t="s">
        <v>492</v>
      </c>
      <c r="C70" s="4" t="s">
        <v>470</v>
      </c>
      <c r="D70" s="2"/>
    </row>
    <row r="71" spans="1:4" x14ac:dyDescent="0.25">
      <c r="A71" s="8" t="s">
        <v>5</v>
      </c>
      <c r="B71" s="4" t="s">
        <v>471</v>
      </c>
      <c r="C71" s="4" t="s">
        <v>11</v>
      </c>
      <c r="D71" s="4" t="s">
        <v>53</v>
      </c>
    </row>
    <row r="72" spans="1:4" x14ac:dyDescent="0.25">
      <c r="A72" s="8" t="s">
        <v>9</v>
      </c>
      <c r="B72" s="4" t="s">
        <v>472</v>
      </c>
      <c r="C72" s="4" t="s">
        <v>25</v>
      </c>
      <c r="D72" s="4" t="s">
        <v>473</v>
      </c>
    </row>
    <row r="73" spans="1:4" x14ac:dyDescent="0.25">
      <c r="A73" s="8" t="s">
        <v>13</v>
      </c>
      <c r="B73" s="4" t="s">
        <v>474</v>
      </c>
      <c r="C73" s="4" t="s">
        <v>192</v>
      </c>
      <c r="D73" s="4" t="s">
        <v>458</v>
      </c>
    </row>
    <row r="74" spans="1:4" x14ac:dyDescent="0.25">
      <c r="A74" s="8" t="s">
        <v>17</v>
      </c>
      <c r="B74" s="4" t="s">
        <v>475</v>
      </c>
      <c r="C74" s="4" t="s">
        <v>25</v>
      </c>
      <c r="D74" s="4" t="s">
        <v>476</v>
      </c>
    </row>
    <row r="75" spans="1:4" x14ac:dyDescent="0.25">
      <c r="A75" s="8" t="s">
        <v>20</v>
      </c>
      <c r="B75" s="4" t="s">
        <v>477</v>
      </c>
      <c r="C75" s="4" t="s">
        <v>87</v>
      </c>
      <c r="D75" s="4" t="s">
        <v>210</v>
      </c>
    </row>
    <row r="76" spans="1:4" x14ac:dyDescent="0.25">
      <c r="A76" s="8" t="s">
        <v>23</v>
      </c>
      <c r="B76" s="4" t="s">
        <v>478</v>
      </c>
      <c r="C76" s="4" t="s">
        <v>192</v>
      </c>
      <c r="D76" s="4" t="s">
        <v>467</v>
      </c>
    </row>
    <row r="77" spans="1:4" x14ac:dyDescent="0.25">
      <c r="A77" s="8"/>
      <c r="B77" s="4"/>
      <c r="C77" s="2"/>
      <c r="D77" s="4"/>
    </row>
    <row r="78" spans="1:4" x14ac:dyDescent="0.25">
      <c r="A78" s="11"/>
      <c r="B78" s="4" t="s">
        <v>493</v>
      </c>
      <c r="C78" s="4" t="s">
        <v>43</v>
      </c>
      <c r="D78" s="2"/>
    </row>
    <row r="79" spans="1:4" x14ac:dyDescent="0.25">
      <c r="A79" s="8" t="s">
        <v>5</v>
      </c>
      <c r="B79" s="4" t="s">
        <v>479</v>
      </c>
      <c r="C79" s="4" t="s">
        <v>15</v>
      </c>
      <c r="D79" s="4" t="s">
        <v>480</v>
      </c>
    </row>
    <row r="80" spans="1:4" x14ac:dyDescent="0.25">
      <c r="A80" s="8" t="s">
        <v>9</v>
      </c>
      <c r="B80" s="4" t="s">
        <v>481</v>
      </c>
      <c r="C80" s="4" t="s">
        <v>34</v>
      </c>
      <c r="D80" s="4" t="s">
        <v>482</v>
      </c>
    </row>
    <row r="81" spans="1:4" x14ac:dyDescent="0.25">
      <c r="A81" s="8" t="s">
        <v>13</v>
      </c>
      <c r="B81" s="4" t="s">
        <v>483</v>
      </c>
      <c r="C81" s="4" t="s">
        <v>11</v>
      </c>
      <c r="D81" s="4" t="s">
        <v>484</v>
      </c>
    </row>
    <row r="82" spans="1:4" x14ac:dyDescent="0.25">
      <c r="A82" s="8" t="s">
        <v>17</v>
      </c>
      <c r="B82" s="4" t="s">
        <v>485</v>
      </c>
      <c r="C82" s="4" t="s">
        <v>230</v>
      </c>
      <c r="D82" s="4" t="s">
        <v>486</v>
      </c>
    </row>
    <row r="83" spans="1:4" x14ac:dyDescent="0.25">
      <c r="A83" s="8" t="s">
        <v>20</v>
      </c>
      <c r="B83" s="4" t="s">
        <v>487</v>
      </c>
      <c r="C83" s="4" t="s">
        <v>25</v>
      </c>
      <c r="D83" s="4" t="s">
        <v>251</v>
      </c>
    </row>
    <row r="84" spans="1:4" x14ac:dyDescent="0.25">
      <c r="A84" s="8" t="s">
        <v>23</v>
      </c>
      <c r="B84" s="4" t="s">
        <v>488</v>
      </c>
      <c r="C84" s="4" t="s">
        <v>25</v>
      </c>
      <c r="D84" s="4" t="s">
        <v>208</v>
      </c>
    </row>
    <row r="85" spans="1:4" x14ac:dyDescent="0.25">
      <c r="A85" s="8" t="s">
        <v>56</v>
      </c>
      <c r="B85" s="4" t="s">
        <v>489</v>
      </c>
      <c r="C85" s="4" t="s">
        <v>192</v>
      </c>
      <c r="D85" s="4" t="s">
        <v>490</v>
      </c>
    </row>
    <row r="87" spans="1:4" x14ac:dyDescent="0.25">
      <c r="A87" s="3" t="s">
        <v>528</v>
      </c>
      <c r="B87" s="4"/>
      <c r="C87" s="2"/>
      <c r="D87" s="4"/>
    </row>
    <row r="88" spans="1:4" x14ac:dyDescent="0.25">
      <c r="B88" s="4" t="s">
        <v>370</v>
      </c>
      <c r="C88" s="2"/>
      <c r="D88" s="2"/>
    </row>
    <row r="89" spans="1:4" x14ac:dyDescent="0.25">
      <c r="A89" s="8" t="s">
        <v>5</v>
      </c>
      <c r="B89" s="4" t="s">
        <v>450</v>
      </c>
      <c r="C89" s="4" t="s">
        <v>15</v>
      </c>
      <c r="D89" s="4" t="s">
        <v>494</v>
      </c>
    </row>
    <row r="90" spans="1:4" x14ac:dyDescent="0.25">
      <c r="A90" s="8" t="s">
        <v>9</v>
      </c>
      <c r="B90" s="4" t="s">
        <v>444</v>
      </c>
      <c r="C90" s="4" t="s">
        <v>25</v>
      </c>
      <c r="D90" s="4" t="s">
        <v>495</v>
      </c>
    </row>
    <row r="91" spans="1:4" x14ac:dyDescent="0.25">
      <c r="A91" s="8" t="s">
        <v>13</v>
      </c>
      <c r="B91" s="4" t="s">
        <v>488</v>
      </c>
      <c r="C91" s="4" t="s">
        <v>25</v>
      </c>
      <c r="D91" s="4" t="s">
        <v>496</v>
      </c>
    </row>
    <row r="92" spans="1:4" x14ac:dyDescent="0.25">
      <c r="A92" s="8" t="s">
        <v>17</v>
      </c>
      <c r="B92" s="4" t="s">
        <v>442</v>
      </c>
      <c r="C92" s="4" t="s">
        <v>11</v>
      </c>
      <c r="D92" s="4" t="s">
        <v>497</v>
      </c>
    </row>
    <row r="93" spans="1:4" x14ac:dyDescent="0.25">
      <c r="A93" s="8" t="s">
        <v>20</v>
      </c>
      <c r="B93" s="4" t="s">
        <v>472</v>
      </c>
      <c r="C93" s="4" t="s">
        <v>25</v>
      </c>
      <c r="D93" s="4" t="s">
        <v>498</v>
      </c>
    </row>
    <row r="94" spans="1:4" x14ac:dyDescent="0.25">
      <c r="A94" s="8" t="s">
        <v>23</v>
      </c>
      <c r="B94" s="4" t="s">
        <v>485</v>
      </c>
      <c r="C94" s="4" t="s">
        <v>230</v>
      </c>
      <c r="D94" s="4" t="s">
        <v>499</v>
      </c>
    </row>
    <row r="95" spans="1:4" x14ac:dyDescent="0.25">
      <c r="A95" s="8" t="s">
        <v>56</v>
      </c>
      <c r="B95" s="4" t="s">
        <v>452</v>
      </c>
      <c r="C95" s="4" t="s">
        <v>34</v>
      </c>
      <c r="D95" s="4" t="s">
        <v>500</v>
      </c>
    </row>
    <row r="96" spans="1:4" x14ac:dyDescent="0.25">
      <c r="A96" s="8" t="s">
        <v>66</v>
      </c>
      <c r="B96" s="4" t="s">
        <v>483</v>
      </c>
      <c r="C96" s="4" t="s">
        <v>11</v>
      </c>
      <c r="D96" s="4" t="s">
        <v>501</v>
      </c>
    </row>
    <row r="97" spans="1:4" x14ac:dyDescent="0.25">
      <c r="A97" s="8" t="s">
        <v>118</v>
      </c>
      <c r="B97" s="4" t="s">
        <v>475</v>
      </c>
      <c r="C97" s="4" t="s">
        <v>25</v>
      </c>
      <c r="D97" s="4" t="s">
        <v>502</v>
      </c>
    </row>
    <row r="98" spans="1:4" x14ac:dyDescent="0.25">
      <c r="A98" s="8" t="s">
        <v>121</v>
      </c>
      <c r="B98" s="4" t="s">
        <v>489</v>
      </c>
      <c r="C98" s="4" t="s">
        <v>192</v>
      </c>
      <c r="D98" s="4" t="s">
        <v>503</v>
      </c>
    </row>
    <row r="99" spans="1:4" x14ac:dyDescent="0.25">
      <c r="A99" s="8" t="s">
        <v>367</v>
      </c>
      <c r="B99" s="4" t="s">
        <v>464</v>
      </c>
      <c r="C99" s="4" t="s">
        <v>34</v>
      </c>
      <c r="D99" s="4" t="s">
        <v>504</v>
      </c>
    </row>
    <row r="100" spans="1:4" x14ac:dyDescent="0.25">
      <c r="A100" s="8" t="s">
        <v>505</v>
      </c>
      <c r="B100" s="4" t="s">
        <v>466</v>
      </c>
      <c r="C100" s="4" t="s">
        <v>192</v>
      </c>
      <c r="D100" s="4" t="s">
        <v>506</v>
      </c>
    </row>
    <row r="101" spans="1:4" x14ac:dyDescent="0.25">
      <c r="A101" s="8"/>
      <c r="B101" s="4"/>
      <c r="C101" s="2"/>
      <c r="D101" s="4"/>
    </row>
    <row r="102" spans="1:4" x14ac:dyDescent="0.25">
      <c r="A102" s="11"/>
      <c r="B102" s="4" t="s">
        <v>371</v>
      </c>
      <c r="C102" s="2"/>
      <c r="D102" s="2"/>
    </row>
    <row r="103" spans="1:4" x14ac:dyDescent="0.25">
      <c r="A103" s="8" t="s">
        <v>5</v>
      </c>
      <c r="B103" s="4" t="s">
        <v>456</v>
      </c>
      <c r="C103" s="4" t="s">
        <v>25</v>
      </c>
      <c r="D103" s="4" t="s">
        <v>507</v>
      </c>
    </row>
    <row r="104" spans="1:4" x14ac:dyDescent="0.25">
      <c r="A104" s="8" t="s">
        <v>9</v>
      </c>
      <c r="B104" s="4" t="s">
        <v>454</v>
      </c>
      <c r="C104" s="4" t="s">
        <v>25</v>
      </c>
      <c r="D104" s="4" t="s">
        <v>508</v>
      </c>
    </row>
    <row r="105" spans="1:4" x14ac:dyDescent="0.25">
      <c r="A105" s="8" t="s">
        <v>13</v>
      </c>
      <c r="B105" s="4" t="s">
        <v>446</v>
      </c>
      <c r="C105" s="4" t="s">
        <v>25</v>
      </c>
      <c r="D105" s="4" t="s">
        <v>509</v>
      </c>
    </row>
    <row r="106" spans="1:4" x14ac:dyDescent="0.25">
      <c r="A106" s="8" t="s">
        <v>17</v>
      </c>
      <c r="B106" s="4" t="s">
        <v>453</v>
      </c>
      <c r="C106" s="4" t="s">
        <v>25</v>
      </c>
      <c r="D106" s="4" t="s">
        <v>510</v>
      </c>
    </row>
    <row r="107" spans="1:4" x14ac:dyDescent="0.25">
      <c r="A107" s="8" t="s">
        <v>20</v>
      </c>
      <c r="B107" s="4" t="s">
        <v>477</v>
      </c>
      <c r="C107" s="4" t="s">
        <v>87</v>
      </c>
      <c r="D107" s="4" t="s">
        <v>511</v>
      </c>
    </row>
    <row r="108" spans="1:4" x14ac:dyDescent="0.25">
      <c r="A108" s="8" t="s">
        <v>23</v>
      </c>
      <c r="B108" s="4" t="s">
        <v>463</v>
      </c>
      <c r="C108" s="4" t="s">
        <v>230</v>
      </c>
      <c r="D108" s="4" t="s">
        <v>512</v>
      </c>
    </row>
    <row r="109" spans="1:4" x14ac:dyDescent="0.25">
      <c r="A109" s="8" t="s">
        <v>56</v>
      </c>
      <c r="B109" s="4" t="s">
        <v>448</v>
      </c>
      <c r="C109" s="4" t="s">
        <v>25</v>
      </c>
      <c r="D109" s="4" t="s">
        <v>513</v>
      </c>
    </row>
    <row r="110" spans="1:4" x14ac:dyDescent="0.25">
      <c r="A110" s="8" t="s">
        <v>66</v>
      </c>
      <c r="B110" s="4" t="s">
        <v>478</v>
      </c>
      <c r="C110" s="4" t="s">
        <v>192</v>
      </c>
      <c r="D110" s="4" t="s">
        <v>514</v>
      </c>
    </row>
    <row r="111" spans="1:4" x14ac:dyDescent="0.25">
      <c r="A111" s="8" t="s">
        <v>118</v>
      </c>
      <c r="B111" s="4" t="s">
        <v>468</v>
      </c>
      <c r="C111" s="4" t="s">
        <v>25</v>
      </c>
      <c r="D111" s="4" t="s">
        <v>515</v>
      </c>
    </row>
    <row r="112" spans="1:4" x14ac:dyDescent="0.25">
      <c r="A112" s="8" t="s">
        <v>121</v>
      </c>
      <c r="B112" s="4" t="s">
        <v>457</v>
      </c>
      <c r="C112" s="4" t="s">
        <v>192</v>
      </c>
      <c r="D112" s="4" t="s">
        <v>516</v>
      </c>
    </row>
    <row r="113" spans="1:4" x14ac:dyDescent="0.25">
      <c r="A113" s="8" t="s">
        <v>367</v>
      </c>
      <c r="B113" s="4" t="s">
        <v>474</v>
      </c>
      <c r="C113" s="4" t="s">
        <v>192</v>
      </c>
      <c r="D113" s="4" t="s">
        <v>517</v>
      </c>
    </row>
    <row r="114" spans="1:4" x14ac:dyDescent="0.25">
      <c r="A114" s="8"/>
      <c r="B114" s="4"/>
      <c r="C114" s="2"/>
      <c r="D114" s="4"/>
    </row>
    <row r="115" spans="1:4" x14ac:dyDescent="0.25">
      <c r="A115" s="11"/>
      <c r="B115" s="4" t="s">
        <v>491</v>
      </c>
      <c r="C115" s="2"/>
      <c r="D115" s="2"/>
    </row>
    <row r="116" spans="1:4" x14ac:dyDescent="0.25">
      <c r="A116" s="8" t="s">
        <v>5</v>
      </c>
      <c r="B116" s="4" t="s">
        <v>460</v>
      </c>
      <c r="C116" s="4" t="s">
        <v>34</v>
      </c>
      <c r="D116" s="4" t="s">
        <v>518</v>
      </c>
    </row>
    <row r="117" spans="1:4" x14ac:dyDescent="0.25">
      <c r="A117" s="8" t="s">
        <v>9</v>
      </c>
      <c r="B117" s="4" t="s">
        <v>461</v>
      </c>
      <c r="C117" s="4" t="s">
        <v>15</v>
      </c>
      <c r="D117" s="4" t="s">
        <v>519</v>
      </c>
    </row>
    <row r="118" spans="1:4" x14ac:dyDescent="0.25">
      <c r="A118" s="8" t="s">
        <v>13</v>
      </c>
      <c r="B118" s="4" t="s">
        <v>481</v>
      </c>
      <c r="C118" s="4" t="s">
        <v>34</v>
      </c>
      <c r="D118" s="4" t="s">
        <v>520</v>
      </c>
    </row>
    <row r="119" spans="1:4" x14ac:dyDescent="0.25">
      <c r="A119" s="8" t="s">
        <v>17</v>
      </c>
      <c r="B119" s="4" t="s">
        <v>479</v>
      </c>
      <c r="C119" s="4" t="s">
        <v>15</v>
      </c>
      <c r="D119" s="4" t="s">
        <v>521</v>
      </c>
    </row>
    <row r="120" spans="1:4" x14ac:dyDescent="0.25">
      <c r="A120" s="8" t="s">
        <v>17</v>
      </c>
      <c r="B120" s="4" t="s">
        <v>451</v>
      </c>
      <c r="C120" s="4" t="s">
        <v>37</v>
      </c>
      <c r="D120" s="4" t="s">
        <v>521</v>
      </c>
    </row>
    <row r="121" spans="1:4" x14ac:dyDescent="0.25">
      <c r="A121" s="8" t="s">
        <v>23</v>
      </c>
      <c r="B121" s="4" t="s">
        <v>459</v>
      </c>
      <c r="C121" s="4" t="s">
        <v>25</v>
      </c>
      <c r="D121" s="4" t="s">
        <v>522</v>
      </c>
    </row>
    <row r="122" spans="1:4" x14ac:dyDescent="0.25">
      <c r="A122" s="8" t="s">
        <v>56</v>
      </c>
      <c r="B122" s="4" t="s">
        <v>445</v>
      </c>
      <c r="C122" s="4" t="s">
        <v>25</v>
      </c>
      <c r="D122" s="4" t="s">
        <v>523</v>
      </c>
    </row>
    <row r="123" spans="1:4" x14ac:dyDescent="0.25">
      <c r="A123" s="8" t="s">
        <v>66</v>
      </c>
      <c r="B123" s="4" t="s">
        <v>440</v>
      </c>
      <c r="C123" s="4" t="s">
        <v>25</v>
      </c>
      <c r="D123" s="4" t="s">
        <v>524</v>
      </c>
    </row>
    <row r="124" spans="1:4" x14ac:dyDescent="0.25">
      <c r="A124" s="8" t="s">
        <v>118</v>
      </c>
      <c r="B124" s="4" t="s">
        <v>438</v>
      </c>
      <c r="C124" s="4" t="s">
        <v>37</v>
      </c>
      <c r="D124" s="4" t="s">
        <v>525</v>
      </c>
    </row>
    <row r="125" spans="1:4" x14ac:dyDescent="0.25">
      <c r="A125" s="8" t="s">
        <v>121</v>
      </c>
      <c r="B125" s="4" t="s">
        <v>471</v>
      </c>
      <c r="C125" s="4" t="s">
        <v>11</v>
      </c>
      <c r="D125" s="4" t="s">
        <v>526</v>
      </c>
    </row>
    <row r="126" spans="1:4" x14ac:dyDescent="0.25">
      <c r="A126" s="8" t="s">
        <v>367</v>
      </c>
      <c r="B126" s="4" t="s">
        <v>487</v>
      </c>
      <c r="C126" s="4" t="s">
        <v>25</v>
      </c>
      <c r="D126" s="4" t="s">
        <v>527</v>
      </c>
    </row>
  </sheetData>
  <sortState ref="B42:N78">
    <sortCondition descending="1" ref="L42:L78"/>
  </sortState>
  <mergeCells count="4">
    <mergeCell ref="D4:E4"/>
    <mergeCell ref="F4:G4"/>
    <mergeCell ref="H4:I4"/>
    <mergeCell ref="J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defaultRowHeight="15" x14ac:dyDescent="0.25"/>
  <cols>
    <col min="2" max="2" width="16.28515625" customWidth="1"/>
    <col min="3" max="3" width="6.140625" customWidth="1"/>
  </cols>
  <sheetData>
    <row r="1" spans="1:4" x14ac:dyDescent="0.25">
      <c r="A1" s="40" t="s">
        <v>1</v>
      </c>
    </row>
    <row r="3" spans="1:4" x14ac:dyDescent="0.25">
      <c r="A3" s="40" t="s">
        <v>173</v>
      </c>
    </row>
    <row r="4" spans="1:4" x14ac:dyDescent="0.25">
      <c r="B4" s="4" t="s">
        <v>59</v>
      </c>
      <c r="C4" s="2"/>
      <c r="D4" s="2"/>
    </row>
    <row r="5" spans="1:4" x14ac:dyDescent="0.25">
      <c r="A5" s="8" t="s">
        <v>5</v>
      </c>
      <c r="B5" s="7" t="s">
        <v>194</v>
      </c>
      <c r="C5" s="7" t="s">
        <v>34</v>
      </c>
      <c r="D5" s="4" t="s">
        <v>182</v>
      </c>
    </row>
    <row r="6" spans="1:4" x14ac:dyDescent="0.25">
      <c r="A6" s="8" t="s">
        <v>9</v>
      </c>
      <c r="B6" s="4" t="s">
        <v>183</v>
      </c>
      <c r="C6" s="4" t="s">
        <v>25</v>
      </c>
      <c r="D6" s="4" t="s">
        <v>184</v>
      </c>
    </row>
    <row r="7" spans="1:4" x14ac:dyDescent="0.25">
      <c r="A7" s="8" t="s">
        <v>13</v>
      </c>
      <c r="B7" s="4" t="s">
        <v>185</v>
      </c>
      <c r="C7" s="4" t="s">
        <v>34</v>
      </c>
      <c r="D7" s="4" t="s">
        <v>186</v>
      </c>
    </row>
    <row r="8" spans="1:4" x14ac:dyDescent="0.25">
      <c r="A8" s="8" t="s">
        <v>17</v>
      </c>
      <c r="B8" s="4" t="s">
        <v>187</v>
      </c>
      <c r="C8" s="4" t="s">
        <v>83</v>
      </c>
      <c r="D8" s="4" t="s">
        <v>188</v>
      </c>
    </row>
    <row r="9" spans="1:4" x14ac:dyDescent="0.25">
      <c r="A9" s="8" t="s">
        <v>20</v>
      </c>
      <c r="B9" s="4" t="s">
        <v>189</v>
      </c>
      <c r="C9" s="4" t="s">
        <v>37</v>
      </c>
      <c r="D9" s="4" t="s">
        <v>190</v>
      </c>
    </row>
    <row r="10" spans="1:4" x14ac:dyDescent="0.25">
      <c r="A10" s="8" t="s">
        <v>23</v>
      </c>
      <c r="B10" s="4" t="s">
        <v>191</v>
      </c>
      <c r="C10" s="4" t="s">
        <v>192</v>
      </c>
      <c r="D10" s="4" t="s">
        <v>193</v>
      </c>
    </row>
    <row r="12" spans="1:4" x14ac:dyDescent="0.25">
      <c r="A12" s="43" t="s">
        <v>174</v>
      </c>
    </row>
    <row r="13" spans="1:4" x14ac:dyDescent="0.25">
      <c r="B13" s="4" t="s">
        <v>59</v>
      </c>
      <c r="C13" s="2"/>
      <c r="D13" s="2"/>
    </row>
    <row r="14" spans="1:4" x14ac:dyDescent="0.25">
      <c r="A14" s="8" t="s">
        <v>5</v>
      </c>
      <c r="B14" s="4" t="s">
        <v>175</v>
      </c>
      <c r="C14" s="4" t="s">
        <v>34</v>
      </c>
      <c r="D14" s="4" t="s">
        <v>176</v>
      </c>
    </row>
    <row r="15" spans="1:4" x14ac:dyDescent="0.25">
      <c r="A15" s="8" t="s">
        <v>9</v>
      </c>
      <c r="B15" s="4" t="s">
        <v>177</v>
      </c>
      <c r="C15" s="4" t="s">
        <v>178</v>
      </c>
      <c r="D15" s="4" t="s">
        <v>179</v>
      </c>
    </row>
    <row r="16" spans="1:4" x14ac:dyDescent="0.25">
      <c r="A16" s="8" t="s">
        <v>13</v>
      </c>
      <c r="B16" s="4" t="s">
        <v>180</v>
      </c>
      <c r="C16" s="4" t="s">
        <v>50</v>
      </c>
      <c r="D16" s="4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U13 GIRLS</vt:lpstr>
      <vt:lpstr>U13 BOYS</vt:lpstr>
      <vt:lpstr>U11 Quadkids GIRLS</vt:lpstr>
      <vt:lpstr>U11 Quadkids BOYS</vt:lpstr>
      <vt:lpstr>U15 &amp; U17 3K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2014-07-07T07:43:33Z</dcterms:created>
  <dcterms:modified xsi:type="dcterms:W3CDTF">2014-07-08T11:28:41Z</dcterms:modified>
</cp:coreProperties>
</file>