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48" windowWidth="16260" windowHeight="5832" activeTab="1"/>
  </bookViews>
  <sheets>
    <sheet name="Int Boys" sheetId="1" r:id="rId1"/>
    <sheet name="Int Girls" sheetId="2" r:id="rId2"/>
    <sheet name="Jun Boys" sheetId="3" r:id="rId3"/>
    <sheet name="Jun Girls" sheetId="4" r:id="rId4"/>
    <sheet name="Yr7 Boys" sheetId="5" r:id="rId5"/>
    <sheet name="Yr7 Girls" sheetId="6" r:id="rId6"/>
  </sheets>
  <definedNames>
    <definedName name="_xlnm._FilterDatabase" localSheetId="0" hidden="1">'Int Boys'!$F$3:$F$6</definedName>
    <definedName name="_xlnm._FilterDatabase" localSheetId="1" hidden="1">'Int Girls'!$F$3:$F$9</definedName>
    <definedName name="_xlnm._FilterDatabase" localSheetId="2" hidden="1">'Jun Boys'!$E$3:$E$8</definedName>
    <definedName name="_xlnm._FilterDatabase" localSheetId="3" hidden="1">'Jun Girls'!$E$3:$E$9</definedName>
    <definedName name="_xlnm._FilterDatabase" localSheetId="4" hidden="1">'Yr7 Boys'!$E$3:$E$7</definedName>
    <definedName name="_xlnm._FilterDatabase" localSheetId="5" hidden="1">'Yr7 Girls'!$E$4:$E$9</definedName>
  </definedNames>
  <calcPr calcId="145621"/>
</workbook>
</file>

<file path=xl/calcChain.xml><?xml version="1.0" encoding="utf-8"?>
<calcChain xmlns="http://schemas.openxmlformats.org/spreadsheetml/2006/main">
  <c r="E6" i="5" l="1"/>
  <c r="F6" i="1" l="1"/>
  <c r="F5" i="1"/>
  <c r="F9" i="2"/>
  <c r="E8" i="3"/>
  <c r="E9" i="4" l="1"/>
  <c r="E9" i="6"/>
  <c r="E5" i="5" l="1"/>
  <c r="E7" i="5"/>
  <c r="E8" i="6"/>
  <c r="E6" i="6"/>
  <c r="E7" i="6"/>
  <c r="E7" i="4" l="1"/>
  <c r="E5" i="4"/>
  <c r="E8" i="4"/>
  <c r="E6" i="4"/>
  <c r="E6" i="3"/>
  <c r="E5" i="3"/>
  <c r="E7" i="3"/>
  <c r="F5" i="2" l="1"/>
  <c r="F8" i="2"/>
  <c r="F7" i="2"/>
  <c r="F6" i="2"/>
</calcChain>
</file>

<file path=xl/sharedStrings.xml><?xml version="1.0" encoding="utf-8"?>
<sst xmlns="http://schemas.openxmlformats.org/spreadsheetml/2006/main" count="199" uniqueCount="87">
  <si>
    <t>Pos</t>
  </si>
  <si>
    <t>No.</t>
  </si>
  <si>
    <t>Name</t>
  </si>
  <si>
    <t>Long Jump</t>
  </si>
  <si>
    <t>100m Hurdles</t>
  </si>
  <si>
    <t>High Jump</t>
  </si>
  <si>
    <t>Javelin</t>
  </si>
  <si>
    <t>800m</t>
  </si>
  <si>
    <t>Total Pts</t>
  </si>
  <si>
    <t>Perf</t>
  </si>
  <si>
    <t>Pts</t>
  </si>
  <si>
    <t>Intermediate Boys Pentathlon</t>
  </si>
  <si>
    <t>Intermediate Girls Pentathlon</t>
  </si>
  <si>
    <t>80m Hurdles</t>
  </si>
  <si>
    <t>Junior Boys Pentathlon</t>
  </si>
  <si>
    <t>Shot</t>
  </si>
  <si>
    <t>Junior Girls Pentathlon</t>
  </si>
  <si>
    <t>75m Hurdles</t>
  </si>
  <si>
    <t>Luke McCallum</t>
  </si>
  <si>
    <t>Ben Walters</t>
  </si>
  <si>
    <t>70m Hurdles</t>
  </si>
  <si>
    <t>Gaia Ani</t>
  </si>
  <si>
    <t>Harmony Cooper</t>
  </si>
  <si>
    <t>Indigo Jackson</t>
  </si>
  <si>
    <t>School</t>
  </si>
  <si>
    <t>Brighton College</t>
  </si>
  <si>
    <t>Bedes Preparatory</t>
  </si>
  <si>
    <t>Rye College</t>
  </si>
  <si>
    <t>Longhill</t>
  </si>
  <si>
    <t>Shauna Bull</t>
  </si>
  <si>
    <t>Sussex Schools Combined Events Championships 2014</t>
  </si>
  <si>
    <t>Katinka Morris</t>
  </si>
  <si>
    <t>Eastbourne College</t>
  </si>
  <si>
    <t>Jemma Murphy</t>
  </si>
  <si>
    <t>Hurstpierpoint</t>
  </si>
  <si>
    <t>Ruth Noble</t>
  </si>
  <si>
    <t>Cardinal Newman</t>
  </si>
  <si>
    <t>Issey Siggs</t>
  </si>
  <si>
    <t>Naomi Insole</t>
  </si>
  <si>
    <t>Imberhorne</t>
  </si>
  <si>
    <t>Tom Barling-Gasson</t>
  </si>
  <si>
    <t>Thomas Dean</t>
  </si>
  <si>
    <t>Sackville</t>
  </si>
  <si>
    <t>Joshua Loach</t>
  </si>
  <si>
    <t>Pennthorpe</t>
  </si>
  <si>
    <t>Bill Saunders</t>
  </si>
  <si>
    <t>Chailey</t>
  </si>
  <si>
    <t>Jack Milnthorpe</t>
  </si>
  <si>
    <t>The Weald</t>
  </si>
  <si>
    <t>Matthew Smith</t>
  </si>
  <si>
    <t>Blatchington Mill</t>
  </si>
  <si>
    <t>Freddie England</t>
  </si>
  <si>
    <t>Dorset House</t>
  </si>
  <si>
    <t>Year 7 Girls Quadrathlon</t>
  </si>
  <si>
    <t>Year 7 Boys Quadrathlon</t>
  </si>
  <si>
    <t>Erin Bateman</t>
  </si>
  <si>
    <t>Burgess Hill Girls</t>
  </si>
  <si>
    <t>Jessica Breach</t>
  </si>
  <si>
    <t>Lavant House School</t>
  </si>
  <si>
    <t>Rosie Down</t>
  </si>
  <si>
    <t>Steph Shackel</t>
  </si>
  <si>
    <t>Hazelwick</t>
  </si>
  <si>
    <t>Poppy Wildsmith</t>
  </si>
  <si>
    <t>NM</t>
  </si>
  <si>
    <t>DNS</t>
  </si>
  <si>
    <t>2.30.5</t>
  </si>
  <si>
    <t>3.18.6</t>
  </si>
  <si>
    <t>3.26.2</t>
  </si>
  <si>
    <t>2.26.7</t>
  </si>
  <si>
    <t>2.42.1</t>
  </si>
  <si>
    <t>2.43.2</t>
  </si>
  <si>
    <t>2.10.9</t>
  </si>
  <si>
    <t>2.39.6</t>
  </si>
  <si>
    <t>2.40.6</t>
  </si>
  <si>
    <t>2.42.4</t>
  </si>
  <si>
    <t>2.32.4</t>
  </si>
  <si>
    <t>2.40.5</t>
  </si>
  <si>
    <t>2.42.0</t>
  </si>
  <si>
    <t>2.47.5</t>
  </si>
  <si>
    <t>2.58.1</t>
  </si>
  <si>
    <t>2.18.5</t>
  </si>
  <si>
    <t>2.24.9</t>
  </si>
  <si>
    <t>2.33.6</t>
  </si>
  <si>
    <t>2.37.9</t>
  </si>
  <si>
    <t>2.41.9</t>
  </si>
  <si>
    <t>2.44.7</t>
  </si>
  <si>
    <t>3.18.5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</si>
</sst>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624840</xdr:colOff>
      <xdr:row>0</xdr:row>
      <xdr:rowOff>22861</xdr:rowOff>
    </xdr:from>
    <xdr:to>
      <xdr:col>4</xdr:col>
      <xdr:colOff>306288</xdr:colOff>
      <xdr:row>1</xdr:row>
      <xdr:rowOff>624841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3540" y="22861"/>
          <a:ext cx="778728" cy="784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198120</xdr:colOff>
      <xdr:row>0</xdr:row>
      <xdr:rowOff>38101</xdr:rowOff>
    </xdr:from>
    <xdr:to>
      <xdr:col>3</xdr:col>
      <xdr:colOff>922020</xdr:colOff>
      <xdr:row>1</xdr:row>
      <xdr:rowOff>584821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040" y="38101"/>
          <a:ext cx="723900" cy="72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1196340</xdr:colOff>
      <xdr:row>0</xdr:row>
      <xdr:rowOff>45721</xdr:rowOff>
    </xdr:from>
    <xdr:to>
      <xdr:col>3</xdr:col>
      <xdr:colOff>527625</xdr:colOff>
      <xdr:row>1</xdr:row>
      <xdr:rowOff>601981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9340" y="45721"/>
          <a:ext cx="733365" cy="7391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632460</xdr:colOff>
      <xdr:row>0</xdr:row>
      <xdr:rowOff>0</xdr:rowOff>
    </xdr:from>
    <xdr:to>
      <xdr:col>3</xdr:col>
      <xdr:colOff>281940</xdr:colOff>
      <xdr:row>1</xdr:row>
      <xdr:rowOff>539040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660" y="0"/>
          <a:ext cx="716280" cy="7219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1051560</xdr:colOff>
      <xdr:row>0</xdr:row>
      <xdr:rowOff>22861</xdr:rowOff>
    </xdr:from>
    <xdr:to>
      <xdr:col>3</xdr:col>
      <xdr:colOff>634186</xdr:colOff>
      <xdr:row>1</xdr:row>
      <xdr:rowOff>586741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22861"/>
          <a:ext cx="748486" cy="7543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449579</xdr:colOff>
      <xdr:row>0</xdr:row>
      <xdr:rowOff>0</xdr:rowOff>
    </xdr:from>
    <xdr:to>
      <xdr:col>2</xdr:col>
      <xdr:colOff>710622</xdr:colOff>
      <xdr:row>2</xdr:row>
      <xdr:rowOff>251459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79" y="0"/>
          <a:ext cx="718243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"/>
  <sheetViews>
    <sheetView topLeftCell="B1" zoomScaleNormal="100" workbookViewId="0">
      <selection activeCell="N9" sqref="N9"/>
    </sheetView>
  </sheetViews>
  <sheetFormatPr defaultRowHeight="14.4" x14ac:dyDescent="0.3"/>
  <cols>
    <col min="2" max="2" width="6.33203125" customWidth="1"/>
    <col min="3" max="3" width="5.21875" customWidth="1"/>
    <col min="4" max="4" width="16" customWidth="1"/>
    <col min="5" max="5" width="16.5546875" customWidth="1"/>
    <col min="6" max="6" width="9" customWidth="1"/>
    <col min="7" max="7" width="7.5546875" customWidth="1"/>
    <col min="8" max="8" width="6.88671875" customWidth="1"/>
    <col min="9" max="9" width="7.33203125" customWidth="1"/>
    <col min="10" max="11" width="6.77734375" customWidth="1"/>
    <col min="12" max="12" width="6.5546875" customWidth="1"/>
    <col min="13" max="13" width="6.77734375" customWidth="1"/>
    <col min="14" max="14" width="6.21875" customWidth="1"/>
    <col min="15" max="16" width="6.6640625" customWidth="1"/>
  </cols>
  <sheetData>
    <row r="1" spans="2:16" x14ac:dyDescent="0.3">
      <c r="C1" s="24" t="s">
        <v>30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6" ht="54" customHeight="1" x14ac:dyDescent="0.3">
      <c r="C2" s="25" t="s">
        <v>11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x14ac:dyDescent="0.3">
      <c r="B3" s="22" t="s">
        <v>0</v>
      </c>
      <c r="C3" s="22" t="s">
        <v>1</v>
      </c>
      <c r="D3" s="22" t="s">
        <v>2</v>
      </c>
      <c r="E3" s="22" t="s">
        <v>24</v>
      </c>
      <c r="F3" s="28" t="s">
        <v>8</v>
      </c>
      <c r="G3" s="26" t="s">
        <v>3</v>
      </c>
      <c r="H3" s="26"/>
      <c r="I3" s="26" t="s">
        <v>4</v>
      </c>
      <c r="J3" s="26"/>
      <c r="K3" s="26" t="s">
        <v>5</v>
      </c>
      <c r="L3" s="26"/>
      <c r="M3" s="27" t="s">
        <v>6</v>
      </c>
      <c r="N3" s="27"/>
      <c r="O3" s="27" t="s">
        <v>7</v>
      </c>
      <c r="P3" s="27"/>
    </row>
    <row r="4" spans="2:16" x14ac:dyDescent="0.3">
      <c r="B4" s="23"/>
      <c r="C4" s="23"/>
      <c r="D4" s="23"/>
      <c r="E4" s="23"/>
      <c r="F4" s="29"/>
      <c r="G4" s="1" t="s">
        <v>9</v>
      </c>
      <c r="H4" s="1" t="s">
        <v>10</v>
      </c>
      <c r="I4" s="1" t="s">
        <v>9</v>
      </c>
      <c r="J4" s="1" t="s">
        <v>10</v>
      </c>
      <c r="K4" s="1" t="s">
        <v>9</v>
      </c>
      <c r="L4" s="1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2:16" ht="17.399999999999999" x14ac:dyDescent="0.3">
      <c r="B5" s="3">
        <v>1</v>
      </c>
      <c r="C5" s="17">
        <v>41</v>
      </c>
      <c r="D5" s="11" t="s">
        <v>47</v>
      </c>
      <c r="E5" s="11" t="s">
        <v>48</v>
      </c>
      <c r="F5" s="19">
        <f>H5+J5+L5+N5+P5</f>
        <v>2509</v>
      </c>
      <c r="G5" s="20">
        <v>5.24</v>
      </c>
      <c r="H5" s="20">
        <v>429</v>
      </c>
      <c r="I5" s="20">
        <v>15.6</v>
      </c>
      <c r="J5" s="20">
        <v>605</v>
      </c>
      <c r="K5" s="39">
        <v>1.8</v>
      </c>
      <c r="L5" s="20">
        <v>627</v>
      </c>
      <c r="M5" s="39">
        <v>35.35</v>
      </c>
      <c r="N5" s="41">
        <v>375</v>
      </c>
      <c r="O5" s="4" t="s">
        <v>80</v>
      </c>
      <c r="P5" s="20">
        <v>473</v>
      </c>
    </row>
    <row r="6" spans="2:16" ht="17.399999999999999" x14ac:dyDescent="0.3">
      <c r="B6" s="3">
        <v>2</v>
      </c>
      <c r="C6" s="17">
        <v>48</v>
      </c>
      <c r="D6" s="11" t="s">
        <v>49</v>
      </c>
      <c r="E6" s="11" t="s">
        <v>50</v>
      </c>
      <c r="F6" s="19">
        <f>H6+J6+L6+N6+P6</f>
        <v>2175</v>
      </c>
      <c r="G6" s="39">
        <v>5.6</v>
      </c>
      <c r="H6" s="20">
        <v>502</v>
      </c>
      <c r="I6" s="20">
        <v>17.899999999999999</v>
      </c>
      <c r="J6" s="20">
        <v>396</v>
      </c>
      <c r="K6" s="39">
        <v>1.62</v>
      </c>
      <c r="L6" s="20">
        <v>480</v>
      </c>
      <c r="M6" s="39">
        <v>37.869999999999997</v>
      </c>
      <c r="N6" s="41">
        <v>411</v>
      </c>
      <c r="O6" s="4" t="s">
        <v>81</v>
      </c>
      <c r="P6" s="20">
        <v>386</v>
      </c>
    </row>
  </sheetData>
  <autoFilter ref="F3:F6">
    <sortState ref="B6:P6">
      <sortCondition descending="1" ref="F3:F6"/>
    </sortState>
  </autoFilter>
  <mergeCells count="12">
    <mergeCell ref="D3:D4"/>
    <mergeCell ref="C3:C4"/>
    <mergeCell ref="B3:B4"/>
    <mergeCell ref="C1:P1"/>
    <mergeCell ref="C2:P2"/>
    <mergeCell ref="G3:H3"/>
    <mergeCell ref="I3:J3"/>
    <mergeCell ref="K3:L3"/>
    <mergeCell ref="M3:N3"/>
    <mergeCell ref="O3:P3"/>
    <mergeCell ref="F3:F4"/>
    <mergeCell ref="E3:E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"/>
  <sheetViews>
    <sheetView tabSelected="1" topLeftCell="B1" workbookViewId="0">
      <selection activeCell="B9" sqref="B9"/>
    </sheetView>
  </sheetViews>
  <sheetFormatPr defaultRowHeight="14.4" x14ac:dyDescent="0.3"/>
  <cols>
    <col min="2" max="2" width="4.44140625" customWidth="1"/>
    <col min="3" max="3" width="5.109375" customWidth="1"/>
    <col min="4" max="4" width="17" customWidth="1"/>
    <col min="5" max="5" width="15.109375" customWidth="1"/>
    <col min="6" max="6" width="8.88671875" customWidth="1"/>
    <col min="7" max="7" width="7" customWidth="1"/>
    <col min="8" max="8" width="5.6640625" customWidth="1"/>
    <col min="9" max="9" width="6.88671875" customWidth="1"/>
    <col min="10" max="10" width="6.21875" customWidth="1"/>
    <col min="11" max="11" width="6.5546875" customWidth="1"/>
    <col min="12" max="12" width="6.109375" customWidth="1"/>
    <col min="13" max="13" width="6.5546875" customWidth="1"/>
    <col min="14" max="14" width="6.77734375" customWidth="1"/>
    <col min="15" max="15" width="6.6640625" customWidth="1"/>
    <col min="16" max="16" width="6.33203125" customWidth="1"/>
  </cols>
  <sheetData>
    <row r="1" spans="2:16" x14ac:dyDescent="0.3">
      <c r="C1" s="24" t="s">
        <v>30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6" ht="52.2" customHeight="1" x14ac:dyDescent="0.3">
      <c r="C2" s="25" t="s">
        <v>12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x14ac:dyDescent="0.3">
      <c r="B3" s="30" t="s">
        <v>0</v>
      </c>
      <c r="C3" s="22" t="s">
        <v>1</v>
      </c>
      <c r="D3" s="22" t="s">
        <v>2</v>
      </c>
      <c r="E3" s="22" t="s">
        <v>24</v>
      </c>
      <c r="F3" s="28" t="s">
        <v>8</v>
      </c>
      <c r="G3" s="26" t="s">
        <v>6</v>
      </c>
      <c r="H3" s="26"/>
      <c r="I3" s="26" t="s">
        <v>13</v>
      </c>
      <c r="J3" s="26"/>
      <c r="K3" s="26" t="s">
        <v>3</v>
      </c>
      <c r="L3" s="26"/>
      <c r="M3" s="27" t="s">
        <v>5</v>
      </c>
      <c r="N3" s="27"/>
      <c r="O3" s="27" t="s">
        <v>7</v>
      </c>
      <c r="P3" s="27"/>
    </row>
    <row r="4" spans="2:16" x14ac:dyDescent="0.3">
      <c r="B4" s="23"/>
      <c r="C4" s="23"/>
      <c r="D4" s="23"/>
      <c r="E4" s="23"/>
      <c r="F4" s="29"/>
      <c r="G4" s="1" t="s">
        <v>9</v>
      </c>
      <c r="H4" s="1" t="s">
        <v>10</v>
      </c>
      <c r="I4" s="1" t="s">
        <v>9</v>
      </c>
      <c r="J4" s="1" t="s">
        <v>10</v>
      </c>
      <c r="K4" s="1" t="s">
        <v>9</v>
      </c>
      <c r="L4" s="1" t="s">
        <v>10</v>
      </c>
      <c r="M4" s="5" t="s">
        <v>9</v>
      </c>
      <c r="N4" s="5" t="s">
        <v>10</v>
      </c>
      <c r="O4" s="5" t="s">
        <v>9</v>
      </c>
      <c r="P4" s="5" t="s">
        <v>10</v>
      </c>
    </row>
    <row r="5" spans="2:16" ht="17.399999999999999" x14ac:dyDescent="0.3">
      <c r="B5" s="3">
        <v>1</v>
      </c>
      <c r="C5" s="17">
        <v>73</v>
      </c>
      <c r="D5" s="11" t="s">
        <v>57</v>
      </c>
      <c r="E5" s="38" t="s">
        <v>58</v>
      </c>
      <c r="F5" s="19">
        <f>H5+J5+L5+N5+P5</f>
        <v>2642</v>
      </c>
      <c r="G5" s="21">
        <v>19.28</v>
      </c>
      <c r="H5" s="21">
        <v>276</v>
      </c>
      <c r="I5" s="21">
        <v>12.2</v>
      </c>
      <c r="J5" s="21">
        <v>773</v>
      </c>
      <c r="K5" s="40">
        <v>5.16</v>
      </c>
      <c r="L5" s="21">
        <v>603</v>
      </c>
      <c r="M5" s="40">
        <v>1.33</v>
      </c>
      <c r="N5" s="21">
        <v>439</v>
      </c>
      <c r="O5" s="42" t="s">
        <v>84</v>
      </c>
      <c r="P5" s="43">
        <v>551</v>
      </c>
    </row>
    <row r="6" spans="2:16" ht="17.399999999999999" x14ac:dyDescent="0.3">
      <c r="B6" s="3">
        <v>2</v>
      </c>
      <c r="C6" s="17">
        <v>71</v>
      </c>
      <c r="D6" s="11" t="s">
        <v>55</v>
      </c>
      <c r="E6" s="16" t="s">
        <v>56</v>
      </c>
      <c r="F6" s="19">
        <f>H6+J6+L6+N6+P6</f>
        <v>2233</v>
      </c>
      <c r="G6" s="21">
        <v>16.420000000000002</v>
      </c>
      <c r="H6" s="21">
        <v>223</v>
      </c>
      <c r="I6" s="21">
        <v>14.4</v>
      </c>
      <c r="J6" s="21">
        <v>530</v>
      </c>
      <c r="K6" s="40">
        <v>4.71</v>
      </c>
      <c r="L6" s="21">
        <v>482</v>
      </c>
      <c r="M6" s="40">
        <v>1.24</v>
      </c>
      <c r="N6" s="21">
        <v>350</v>
      </c>
      <c r="O6" s="42" t="s">
        <v>82</v>
      </c>
      <c r="P6" s="43">
        <v>648</v>
      </c>
    </row>
    <row r="7" spans="2:16" ht="17.399999999999999" x14ac:dyDescent="0.3">
      <c r="B7" s="3">
        <v>3</v>
      </c>
      <c r="C7" s="17">
        <v>79</v>
      </c>
      <c r="D7" s="11" t="s">
        <v>60</v>
      </c>
      <c r="E7" s="16" t="s">
        <v>61</v>
      </c>
      <c r="F7" s="19">
        <f>H7+J7+L7+N7+P7</f>
        <v>1947</v>
      </c>
      <c r="G7" s="21">
        <v>29.61</v>
      </c>
      <c r="H7" s="21">
        <v>469</v>
      </c>
      <c r="I7" s="21">
        <v>14.2</v>
      </c>
      <c r="J7" s="21">
        <v>549</v>
      </c>
      <c r="K7" s="40" t="s">
        <v>63</v>
      </c>
      <c r="L7" s="21">
        <v>0</v>
      </c>
      <c r="M7" s="40">
        <v>1.3</v>
      </c>
      <c r="N7" s="21">
        <v>409</v>
      </c>
      <c r="O7" s="42" t="s">
        <v>85</v>
      </c>
      <c r="P7" s="43">
        <v>520</v>
      </c>
    </row>
    <row r="8" spans="2:16" ht="17.399999999999999" x14ac:dyDescent="0.3">
      <c r="B8" s="3">
        <v>4</v>
      </c>
      <c r="C8" s="17">
        <v>76</v>
      </c>
      <c r="D8" s="11" t="s">
        <v>59</v>
      </c>
      <c r="E8" s="16" t="s">
        <v>32</v>
      </c>
      <c r="F8" s="19">
        <f>H8+J8+L8+N8+P8</f>
        <v>1937</v>
      </c>
      <c r="G8" s="21" t="s">
        <v>63</v>
      </c>
      <c r="H8" s="21">
        <v>0</v>
      </c>
      <c r="I8" s="21">
        <v>14.9</v>
      </c>
      <c r="J8" s="21">
        <v>489</v>
      </c>
      <c r="K8" s="40">
        <v>4.3099999999999996</v>
      </c>
      <c r="L8" s="21">
        <v>381</v>
      </c>
      <c r="M8" s="40">
        <v>1.36</v>
      </c>
      <c r="N8" s="21">
        <v>470</v>
      </c>
      <c r="O8" s="42" t="s">
        <v>83</v>
      </c>
      <c r="P8" s="43">
        <v>597</v>
      </c>
    </row>
    <row r="9" spans="2:16" ht="17.399999999999999" x14ac:dyDescent="0.3">
      <c r="B9" s="15">
        <v>5</v>
      </c>
      <c r="C9" s="17">
        <v>80</v>
      </c>
      <c r="D9" s="11" t="s">
        <v>62</v>
      </c>
      <c r="E9" s="38" t="s">
        <v>58</v>
      </c>
      <c r="F9" s="19">
        <f>H9+J9+L9+N9+P9</f>
        <v>1914</v>
      </c>
      <c r="G9" s="21">
        <v>16.18</v>
      </c>
      <c r="H9" s="21">
        <v>218</v>
      </c>
      <c r="I9" s="21">
        <v>14.4</v>
      </c>
      <c r="J9" s="21">
        <v>530</v>
      </c>
      <c r="K9" s="40">
        <v>4.2</v>
      </c>
      <c r="L9" s="21">
        <v>355</v>
      </c>
      <c r="M9" s="40">
        <v>1.48</v>
      </c>
      <c r="N9" s="21">
        <v>599</v>
      </c>
      <c r="O9" s="42" t="s">
        <v>86</v>
      </c>
      <c r="P9" s="43">
        <v>212</v>
      </c>
    </row>
  </sheetData>
  <autoFilter ref="F3:F9">
    <sortState ref="B6:P9">
      <sortCondition descending="1" ref="F3:F9"/>
    </sortState>
  </autoFilter>
  <mergeCells count="12">
    <mergeCell ref="B3:B4"/>
    <mergeCell ref="C1:P1"/>
    <mergeCell ref="C2:P2"/>
    <mergeCell ref="C3:C4"/>
    <mergeCell ref="D3:D4"/>
    <mergeCell ref="F3:F4"/>
    <mergeCell ref="G3:H3"/>
    <mergeCell ref="I3:J3"/>
    <mergeCell ref="K3:L3"/>
    <mergeCell ref="M3:N3"/>
    <mergeCell ref="O3:P3"/>
    <mergeCell ref="E3:E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workbookViewId="0">
      <selection activeCell="A6" sqref="A6"/>
    </sheetView>
  </sheetViews>
  <sheetFormatPr defaultRowHeight="14.4" x14ac:dyDescent="0.3"/>
  <cols>
    <col min="1" max="1" width="5.77734375" customWidth="1"/>
    <col min="2" max="2" width="6" customWidth="1"/>
    <col min="3" max="3" width="20.44140625" customWidth="1"/>
    <col min="4" max="4" width="14.21875" customWidth="1"/>
    <col min="5" max="5" width="9.109375" customWidth="1"/>
    <col min="6" max="6" width="7.44140625" customWidth="1"/>
    <col min="7" max="7" width="6.5546875" customWidth="1"/>
    <col min="8" max="8" width="7.33203125" customWidth="1"/>
    <col min="9" max="9" width="6.5546875" customWidth="1"/>
    <col min="10" max="10" width="7.21875" customWidth="1"/>
    <col min="11" max="12" width="7.109375" customWidth="1"/>
    <col min="13" max="13" width="6.77734375" customWidth="1"/>
    <col min="14" max="14" width="6.6640625" customWidth="1"/>
    <col min="15" max="15" width="7.33203125" customWidth="1"/>
  </cols>
  <sheetData>
    <row r="1" spans="1:16" x14ac:dyDescent="0.3">
      <c r="C1" s="24" t="s">
        <v>30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52.8" customHeight="1" x14ac:dyDescent="0.3">
      <c r="C2" s="25" t="s">
        <v>14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x14ac:dyDescent="0.3">
      <c r="A3" s="22" t="s">
        <v>0</v>
      </c>
      <c r="B3" s="22" t="s">
        <v>1</v>
      </c>
      <c r="C3" s="22" t="s">
        <v>2</v>
      </c>
      <c r="D3" s="22" t="s">
        <v>24</v>
      </c>
      <c r="E3" s="28" t="s">
        <v>8</v>
      </c>
      <c r="F3" s="26" t="s">
        <v>5</v>
      </c>
      <c r="G3" s="26"/>
      <c r="H3" s="26" t="s">
        <v>13</v>
      </c>
      <c r="I3" s="26"/>
      <c r="J3" s="26" t="s">
        <v>3</v>
      </c>
      <c r="K3" s="26"/>
      <c r="L3" s="27" t="s">
        <v>15</v>
      </c>
      <c r="M3" s="27"/>
      <c r="N3" s="27" t="s">
        <v>7</v>
      </c>
      <c r="O3" s="27"/>
    </row>
    <row r="4" spans="1:16" x14ac:dyDescent="0.3">
      <c r="A4" s="23"/>
      <c r="B4" s="23"/>
      <c r="C4" s="23"/>
      <c r="D4" s="23"/>
      <c r="E4" s="29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  <c r="N4" s="5" t="s">
        <v>9</v>
      </c>
      <c r="O4" s="5" t="s">
        <v>10</v>
      </c>
    </row>
    <row r="5" spans="1:16" ht="17.399999999999999" x14ac:dyDescent="0.3">
      <c r="A5" s="3">
        <v>1</v>
      </c>
      <c r="B5" s="17">
        <v>52</v>
      </c>
      <c r="C5" s="11" t="s">
        <v>41</v>
      </c>
      <c r="D5" s="11" t="s">
        <v>42</v>
      </c>
      <c r="E5" s="19">
        <f>G5+I5+K5+M5+O5</f>
        <v>2083</v>
      </c>
      <c r="F5" s="20">
        <v>1.41</v>
      </c>
      <c r="G5" s="20">
        <v>324</v>
      </c>
      <c r="H5" s="20">
        <v>15.1</v>
      </c>
      <c r="I5" s="20">
        <v>388</v>
      </c>
      <c r="J5" s="39">
        <v>5.38</v>
      </c>
      <c r="K5" s="20">
        <v>457</v>
      </c>
      <c r="L5" s="20">
        <v>7.36</v>
      </c>
      <c r="M5" s="20">
        <v>328</v>
      </c>
      <c r="N5" s="4" t="s">
        <v>71</v>
      </c>
      <c r="O5" s="20">
        <v>586</v>
      </c>
    </row>
    <row r="6" spans="1:16" ht="17.399999999999999" x14ac:dyDescent="0.3">
      <c r="A6" s="3">
        <v>2</v>
      </c>
      <c r="B6" s="17">
        <v>53</v>
      </c>
      <c r="C6" s="11" t="s">
        <v>43</v>
      </c>
      <c r="D6" s="11" t="s">
        <v>44</v>
      </c>
      <c r="E6" s="19">
        <f>G6+I6+K6+M6+O6</f>
        <v>1963</v>
      </c>
      <c r="F6" s="20">
        <v>1.53</v>
      </c>
      <c r="G6" s="20">
        <v>411</v>
      </c>
      <c r="H6" s="20">
        <v>13.6</v>
      </c>
      <c r="I6" s="20">
        <v>521</v>
      </c>
      <c r="J6" s="39">
        <v>5.3</v>
      </c>
      <c r="K6" s="20">
        <v>441</v>
      </c>
      <c r="L6" s="20">
        <v>8.56</v>
      </c>
      <c r="M6" s="20">
        <v>400</v>
      </c>
      <c r="N6" s="4" t="s">
        <v>74</v>
      </c>
      <c r="O6" s="20">
        <v>190</v>
      </c>
    </row>
    <row r="7" spans="1:16" ht="17.399999999999999" x14ac:dyDescent="0.3">
      <c r="A7" s="3">
        <v>3</v>
      </c>
      <c r="B7" s="17">
        <v>50</v>
      </c>
      <c r="C7" s="11" t="s">
        <v>40</v>
      </c>
      <c r="D7" s="11" t="s">
        <v>27</v>
      </c>
      <c r="E7" s="19">
        <f>G7+I7+K7+M7+O7</f>
        <v>1618</v>
      </c>
      <c r="F7" s="20">
        <v>1.44</v>
      </c>
      <c r="G7" s="20">
        <v>345</v>
      </c>
      <c r="H7" s="20">
        <v>14.8</v>
      </c>
      <c r="I7" s="20">
        <v>413</v>
      </c>
      <c r="J7" s="39">
        <v>4.7699999999999996</v>
      </c>
      <c r="K7" s="20">
        <v>339</v>
      </c>
      <c r="L7" s="20">
        <v>6.95</v>
      </c>
      <c r="M7" s="20">
        <v>304</v>
      </c>
      <c r="N7" s="4" t="s">
        <v>72</v>
      </c>
      <c r="O7" s="20">
        <v>217</v>
      </c>
    </row>
    <row r="8" spans="1:16" ht="17.399999999999999" x14ac:dyDescent="0.3">
      <c r="A8" s="15">
        <v>4</v>
      </c>
      <c r="B8" s="17">
        <v>55</v>
      </c>
      <c r="C8" s="11" t="s">
        <v>45</v>
      </c>
      <c r="D8" s="11" t="s">
        <v>46</v>
      </c>
      <c r="E8" s="19">
        <f>G8+I8+K8+M8+O8</f>
        <v>1341</v>
      </c>
      <c r="F8" s="20">
        <v>1.38</v>
      </c>
      <c r="G8" s="20">
        <v>303</v>
      </c>
      <c r="H8" s="20">
        <v>16.3</v>
      </c>
      <c r="I8" s="20">
        <v>295</v>
      </c>
      <c r="J8" s="39">
        <v>4.21</v>
      </c>
      <c r="K8" s="20">
        <v>240</v>
      </c>
      <c r="L8" s="20">
        <v>6.81</v>
      </c>
      <c r="M8" s="20">
        <v>296</v>
      </c>
      <c r="N8" s="4" t="s">
        <v>73</v>
      </c>
      <c r="O8" s="20">
        <v>207</v>
      </c>
    </row>
  </sheetData>
  <autoFilter ref="E3:E8">
    <sortState ref="A6:P8">
      <sortCondition descending="1" ref="E3:E8"/>
    </sortState>
  </autoFilter>
  <mergeCells count="12">
    <mergeCell ref="J3:K3"/>
    <mergeCell ref="L3:M3"/>
    <mergeCell ref="N3:O3"/>
    <mergeCell ref="C2:P2"/>
    <mergeCell ref="C1:P1"/>
    <mergeCell ref="H3:I3"/>
    <mergeCell ref="A3:A4"/>
    <mergeCell ref="B3:B4"/>
    <mergeCell ref="C3:C4"/>
    <mergeCell ref="E3:E4"/>
    <mergeCell ref="F3:G3"/>
    <mergeCell ref="D3:D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selection activeCell="A8" sqref="A8"/>
    </sheetView>
  </sheetViews>
  <sheetFormatPr defaultRowHeight="14.4" x14ac:dyDescent="0.3"/>
  <cols>
    <col min="1" max="1" width="5.77734375" customWidth="1"/>
    <col min="2" max="2" width="6" customWidth="1"/>
    <col min="3" max="3" width="15.5546875" customWidth="1"/>
    <col min="4" max="4" width="17.88671875" customWidth="1"/>
    <col min="5" max="5" width="7.88671875" customWidth="1"/>
    <col min="6" max="6" width="7.44140625" customWidth="1"/>
    <col min="7" max="7" width="7.33203125" customWidth="1"/>
    <col min="8" max="8" width="7.6640625" customWidth="1"/>
    <col min="9" max="9" width="6.77734375" customWidth="1"/>
    <col min="10" max="10" width="7.33203125" customWidth="1"/>
    <col min="11" max="11" width="7" customWidth="1"/>
    <col min="12" max="13" width="7.21875" customWidth="1"/>
    <col min="14" max="14" width="7.6640625" customWidth="1"/>
    <col min="15" max="15" width="7.5546875" customWidth="1"/>
  </cols>
  <sheetData>
    <row r="1" spans="1:15" ht="14.4" customHeight="1" x14ac:dyDescent="0.25">
      <c r="A1" s="24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45" customHeight="1" x14ac:dyDescent="0.3">
      <c r="A2" s="25" t="s">
        <v>16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x14ac:dyDescent="0.3">
      <c r="A3" s="22" t="s">
        <v>0</v>
      </c>
      <c r="B3" s="22" t="s">
        <v>1</v>
      </c>
      <c r="C3" s="22" t="s">
        <v>2</v>
      </c>
      <c r="D3" s="22" t="s">
        <v>24</v>
      </c>
      <c r="E3" s="33" t="s">
        <v>8</v>
      </c>
      <c r="F3" s="26" t="s">
        <v>17</v>
      </c>
      <c r="G3" s="26"/>
      <c r="H3" s="26" t="s">
        <v>15</v>
      </c>
      <c r="I3" s="26"/>
      <c r="J3" s="26" t="s">
        <v>5</v>
      </c>
      <c r="K3" s="26"/>
      <c r="L3" s="27" t="s">
        <v>3</v>
      </c>
      <c r="M3" s="27"/>
      <c r="N3" s="27" t="s">
        <v>7</v>
      </c>
      <c r="O3" s="27"/>
    </row>
    <row r="4" spans="1:15" x14ac:dyDescent="0.3">
      <c r="A4" s="23"/>
      <c r="B4" s="23"/>
      <c r="C4" s="23"/>
      <c r="D4" s="23"/>
      <c r="E4" s="34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  <c r="N4" s="5" t="s">
        <v>9</v>
      </c>
      <c r="O4" s="5" t="s">
        <v>10</v>
      </c>
    </row>
    <row r="5" spans="1:15" ht="17.399999999999999" x14ac:dyDescent="0.3">
      <c r="A5" s="3">
        <v>1</v>
      </c>
      <c r="B5" s="4">
        <v>28</v>
      </c>
      <c r="C5" s="11" t="s">
        <v>37</v>
      </c>
      <c r="D5" s="12" t="s">
        <v>32</v>
      </c>
      <c r="E5" s="19">
        <f>G5+I5+K5+M5+O5</f>
        <v>2194</v>
      </c>
      <c r="F5" s="20">
        <v>14.4</v>
      </c>
      <c r="G5" s="20">
        <v>446</v>
      </c>
      <c r="H5" s="20">
        <v>7.66</v>
      </c>
      <c r="I5" s="20">
        <v>377</v>
      </c>
      <c r="J5" s="39">
        <v>1.28</v>
      </c>
      <c r="K5" s="20">
        <v>389</v>
      </c>
      <c r="L5" s="20">
        <v>4.05</v>
      </c>
      <c r="M5" s="20">
        <v>319</v>
      </c>
      <c r="N5" s="4" t="s">
        <v>75</v>
      </c>
      <c r="O5" s="41">
        <v>663</v>
      </c>
    </row>
    <row r="6" spans="1:15" ht="17.399999999999999" x14ac:dyDescent="0.3">
      <c r="A6" s="3">
        <v>2</v>
      </c>
      <c r="B6" s="4">
        <v>21</v>
      </c>
      <c r="C6" s="11" t="s">
        <v>33</v>
      </c>
      <c r="D6" s="11" t="s">
        <v>34</v>
      </c>
      <c r="E6" s="19">
        <f>G6+I6+K6+M6+O6</f>
        <v>2191</v>
      </c>
      <c r="F6" s="20">
        <v>13.8</v>
      </c>
      <c r="G6" s="20">
        <v>497</v>
      </c>
      <c r="H6" s="20">
        <v>7.23</v>
      </c>
      <c r="I6" s="20">
        <v>350</v>
      </c>
      <c r="J6" s="39">
        <v>1.28</v>
      </c>
      <c r="K6" s="20">
        <v>389</v>
      </c>
      <c r="L6" s="20">
        <v>4.34</v>
      </c>
      <c r="M6" s="20">
        <v>388</v>
      </c>
      <c r="N6" s="4" t="s">
        <v>76</v>
      </c>
      <c r="O6" s="41">
        <v>567</v>
      </c>
    </row>
    <row r="7" spans="1:15" ht="17.399999999999999" x14ac:dyDescent="0.3">
      <c r="A7" s="3">
        <v>3</v>
      </c>
      <c r="B7" s="4">
        <v>20</v>
      </c>
      <c r="C7" s="11" t="s">
        <v>31</v>
      </c>
      <c r="D7" s="16" t="s">
        <v>32</v>
      </c>
      <c r="E7" s="19">
        <f>G7+I7+K7+M7+O7</f>
        <v>2145</v>
      </c>
      <c r="F7" s="20">
        <v>13.5</v>
      </c>
      <c r="G7" s="20">
        <v>521</v>
      </c>
      <c r="H7" s="20">
        <v>6.51</v>
      </c>
      <c r="I7" s="20">
        <v>304</v>
      </c>
      <c r="J7" s="39">
        <v>1.34</v>
      </c>
      <c r="K7" s="20">
        <v>449</v>
      </c>
      <c r="L7" s="20">
        <v>4.3099999999999996</v>
      </c>
      <c r="M7" s="20">
        <v>381</v>
      </c>
      <c r="N7" s="4" t="s">
        <v>78</v>
      </c>
      <c r="O7" s="41">
        <v>490</v>
      </c>
    </row>
    <row r="8" spans="1:15" ht="17.399999999999999" x14ac:dyDescent="0.3">
      <c r="A8" s="3">
        <v>4</v>
      </c>
      <c r="B8" s="4">
        <v>22</v>
      </c>
      <c r="C8" s="11" t="s">
        <v>35</v>
      </c>
      <c r="D8" s="11" t="s">
        <v>36</v>
      </c>
      <c r="E8" s="19">
        <f>G8+I8+K8+M8+O8</f>
        <v>1958</v>
      </c>
      <c r="F8" s="20">
        <v>15.4</v>
      </c>
      <c r="G8" s="20">
        <v>369</v>
      </c>
      <c r="H8" s="20">
        <v>6.68</v>
      </c>
      <c r="I8" s="20">
        <v>315</v>
      </c>
      <c r="J8" s="39">
        <v>1.43</v>
      </c>
      <c r="K8" s="20">
        <v>544</v>
      </c>
      <c r="L8" s="20">
        <v>4.17</v>
      </c>
      <c r="M8" s="20">
        <v>347</v>
      </c>
      <c r="N8" s="4" t="s">
        <v>79</v>
      </c>
      <c r="O8" s="41">
        <v>383</v>
      </c>
    </row>
    <row r="9" spans="1:15" ht="17.399999999999999" x14ac:dyDescent="0.3">
      <c r="A9" s="15">
        <v>5</v>
      </c>
      <c r="B9" s="13">
        <v>29</v>
      </c>
      <c r="C9" s="11" t="s">
        <v>38</v>
      </c>
      <c r="D9" s="11" t="s">
        <v>39</v>
      </c>
      <c r="E9" s="19">
        <f>G9+I9+K9+M9+O9</f>
        <v>1715</v>
      </c>
      <c r="F9" s="20">
        <v>14.5</v>
      </c>
      <c r="G9" s="20">
        <v>438</v>
      </c>
      <c r="H9" s="20">
        <v>3.87</v>
      </c>
      <c r="I9" s="20">
        <v>138</v>
      </c>
      <c r="J9" s="39">
        <v>1.1000000000000001</v>
      </c>
      <c r="K9" s="20">
        <v>222</v>
      </c>
      <c r="L9" s="20">
        <v>4.25</v>
      </c>
      <c r="M9" s="20">
        <v>367</v>
      </c>
      <c r="N9" s="4" t="s">
        <v>77</v>
      </c>
      <c r="O9" s="41">
        <v>550</v>
      </c>
    </row>
  </sheetData>
  <autoFilter ref="E3:E9">
    <sortState ref="A6:O9">
      <sortCondition descending="1" ref="E3:E9"/>
    </sortState>
  </autoFilter>
  <mergeCells count="12">
    <mergeCell ref="A1:O1"/>
    <mergeCell ref="A2:O2"/>
    <mergeCell ref="D3:D4"/>
    <mergeCell ref="N3:O3"/>
    <mergeCell ref="A3:A4"/>
    <mergeCell ref="B3:B4"/>
    <mergeCell ref="C3:C4"/>
    <mergeCell ref="E3:E4"/>
    <mergeCell ref="F3:G3"/>
    <mergeCell ref="H3:I3"/>
    <mergeCell ref="J3:K3"/>
    <mergeCell ref="L3:M3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A7" sqref="A7"/>
    </sheetView>
  </sheetViews>
  <sheetFormatPr defaultRowHeight="14.4" x14ac:dyDescent="0.3"/>
  <cols>
    <col min="1" max="1" width="6.109375" customWidth="1"/>
    <col min="2" max="2" width="5" customWidth="1"/>
    <col min="3" max="3" width="17" customWidth="1"/>
    <col min="4" max="4" width="17.5546875" customWidth="1"/>
  </cols>
  <sheetData>
    <row r="1" spans="1:13" ht="15" x14ac:dyDescent="0.25">
      <c r="C1" s="24" t="s">
        <v>30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50.4" customHeight="1" x14ac:dyDescent="0.25">
      <c r="C2" s="25" t="s">
        <v>54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3">
      <c r="A3" s="22" t="s">
        <v>0</v>
      </c>
      <c r="B3" s="22" t="s">
        <v>1</v>
      </c>
      <c r="C3" s="22" t="s">
        <v>2</v>
      </c>
      <c r="D3" s="22" t="s">
        <v>24</v>
      </c>
      <c r="E3" s="28" t="s">
        <v>8</v>
      </c>
      <c r="F3" s="26" t="s">
        <v>17</v>
      </c>
      <c r="G3" s="26"/>
      <c r="H3" s="26" t="s">
        <v>3</v>
      </c>
      <c r="I3" s="26"/>
      <c r="J3" s="26" t="s">
        <v>15</v>
      </c>
      <c r="K3" s="26"/>
      <c r="L3" s="27" t="s">
        <v>7</v>
      </c>
      <c r="M3" s="27"/>
    </row>
    <row r="4" spans="1:13" x14ac:dyDescent="0.3">
      <c r="A4" s="23"/>
      <c r="B4" s="23"/>
      <c r="C4" s="23"/>
      <c r="D4" s="23"/>
      <c r="E4" s="29"/>
      <c r="F4" s="2" t="s">
        <v>9</v>
      </c>
      <c r="G4" s="2" t="s">
        <v>10</v>
      </c>
      <c r="H4" s="2" t="s">
        <v>9</v>
      </c>
      <c r="I4" s="2" t="s">
        <v>10</v>
      </c>
      <c r="J4" s="2" t="s">
        <v>9</v>
      </c>
      <c r="K4" s="2" t="s">
        <v>10</v>
      </c>
      <c r="L4" s="5" t="s">
        <v>9</v>
      </c>
      <c r="M4" s="5" t="s">
        <v>10</v>
      </c>
    </row>
    <row r="5" spans="1:13" ht="17.399999999999999" x14ac:dyDescent="0.3">
      <c r="A5" s="3">
        <v>1</v>
      </c>
      <c r="B5" s="18">
        <v>3</v>
      </c>
      <c r="C5" s="4" t="s">
        <v>19</v>
      </c>
      <c r="D5" s="10" t="s">
        <v>26</v>
      </c>
      <c r="E5" s="19">
        <f>G5+I5+K5+M5</f>
        <v>1064</v>
      </c>
      <c r="F5" s="20">
        <v>16.399999999999999</v>
      </c>
      <c r="G5" s="20">
        <v>220</v>
      </c>
      <c r="H5" s="20">
        <v>3.69</v>
      </c>
      <c r="I5" s="20">
        <v>239</v>
      </c>
      <c r="J5" s="20">
        <v>5.88</v>
      </c>
      <c r="K5" s="20">
        <v>242</v>
      </c>
      <c r="L5" s="20" t="s">
        <v>68</v>
      </c>
      <c r="M5" s="20">
        <v>363</v>
      </c>
    </row>
    <row r="6" spans="1:13" ht="17.399999999999999" x14ac:dyDescent="0.3">
      <c r="A6" s="3">
        <v>2</v>
      </c>
      <c r="B6" s="4">
        <v>4</v>
      </c>
      <c r="C6" s="4" t="s">
        <v>51</v>
      </c>
      <c r="D6" s="14" t="s">
        <v>52</v>
      </c>
      <c r="E6" s="19">
        <f>G6+I6+K6+M6</f>
        <v>909</v>
      </c>
      <c r="F6" s="20">
        <v>16.600000000000001</v>
      </c>
      <c r="G6" s="20">
        <v>208</v>
      </c>
      <c r="H6" s="20">
        <v>3.96</v>
      </c>
      <c r="I6" s="20">
        <v>299</v>
      </c>
      <c r="J6" s="20">
        <v>5.32</v>
      </c>
      <c r="K6" s="20">
        <v>209</v>
      </c>
      <c r="L6" s="20" t="s">
        <v>69</v>
      </c>
      <c r="M6" s="20">
        <v>193</v>
      </c>
    </row>
    <row r="7" spans="1:13" ht="17.399999999999999" x14ac:dyDescent="0.3">
      <c r="A7" s="3">
        <v>3</v>
      </c>
      <c r="B7" s="18">
        <v>1</v>
      </c>
      <c r="C7" s="4" t="s">
        <v>18</v>
      </c>
      <c r="D7" s="10" t="s">
        <v>25</v>
      </c>
      <c r="E7" s="19">
        <f>G7+I7+K7+M7</f>
        <v>850</v>
      </c>
      <c r="F7" s="20">
        <v>16.5</v>
      </c>
      <c r="G7" s="20">
        <v>214</v>
      </c>
      <c r="H7" s="20">
        <v>3.54</v>
      </c>
      <c r="I7" s="20">
        <v>208</v>
      </c>
      <c r="J7" s="20">
        <v>5.95</v>
      </c>
      <c r="K7" s="20">
        <v>246</v>
      </c>
      <c r="L7" s="20" t="s">
        <v>70</v>
      </c>
      <c r="M7" s="20">
        <v>182</v>
      </c>
    </row>
  </sheetData>
  <autoFilter ref="E3:E7">
    <sortState ref="A6:M7">
      <sortCondition descending="1" ref="E3:E7"/>
    </sortState>
  </autoFilter>
  <mergeCells count="11">
    <mergeCell ref="C1:M1"/>
    <mergeCell ref="C2:M2"/>
    <mergeCell ref="A3:A4"/>
    <mergeCell ref="B3:B4"/>
    <mergeCell ref="C3:C4"/>
    <mergeCell ref="E3:E4"/>
    <mergeCell ref="F3:G3"/>
    <mergeCell ref="H3:I3"/>
    <mergeCell ref="J3:K3"/>
    <mergeCell ref="L3:M3"/>
    <mergeCell ref="D3:D4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A7" sqref="A7"/>
    </sheetView>
  </sheetViews>
  <sheetFormatPr defaultRowHeight="14.4" x14ac:dyDescent="0.3"/>
  <cols>
    <col min="1" max="1" width="6.77734375" customWidth="1"/>
    <col min="2" max="2" width="6.6640625" customWidth="1"/>
    <col min="3" max="3" width="20.21875" customWidth="1"/>
    <col min="4" max="4" width="14.21875" customWidth="1"/>
    <col min="5" max="5" width="8.6640625" customWidth="1"/>
  </cols>
  <sheetData>
    <row r="1" spans="1:13" ht="14.4" customHeight="1" x14ac:dyDescent="0.25">
      <c r="A1" s="24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2.8" x14ac:dyDescent="0.3">
      <c r="A2" s="36" t="s">
        <v>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2.8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3">
      <c r="A4" s="22" t="s">
        <v>0</v>
      </c>
      <c r="B4" s="22" t="s">
        <v>1</v>
      </c>
      <c r="C4" s="22" t="s">
        <v>2</v>
      </c>
      <c r="D4" s="22" t="s">
        <v>24</v>
      </c>
      <c r="E4" s="28" t="s">
        <v>8</v>
      </c>
      <c r="F4" s="26" t="s">
        <v>20</v>
      </c>
      <c r="G4" s="26"/>
      <c r="H4" s="26" t="s">
        <v>3</v>
      </c>
      <c r="I4" s="26"/>
      <c r="J4" s="26" t="s">
        <v>15</v>
      </c>
      <c r="K4" s="26"/>
      <c r="L4" s="27" t="s">
        <v>7</v>
      </c>
      <c r="M4" s="27"/>
    </row>
    <row r="5" spans="1:13" x14ac:dyDescent="0.3">
      <c r="A5" s="23"/>
      <c r="B5" s="23"/>
      <c r="C5" s="23"/>
      <c r="D5" s="23"/>
      <c r="E5" s="29"/>
      <c r="F5" s="2" t="s">
        <v>9</v>
      </c>
      <c r="G5" s="2" t="s">
        <v>10</v>
      </c>
      <c r="H5" s="2" t="s">
        <v>9</v>
      </c>
      <c r="I5" s="2" t="s">
        <v>10</v>
      </c>
      <c r="J5" s="2" t="s">
        <v>9</v>
      </c>
      <c r="K5" s="2" t="s">
        <v>10</v>
      </c>
      <c r="L5" s="5" t="s">
        <v>9</v>
      </c>
      <c r="M5" s="5" t="s">
        <v>10</v>
      </c>
    </row>
    <row r="6" spans="1:13" ht="17.399999999999999" x14ac:dyDescent="0.3">
      <c r="A6" s="3">
        <v>1</v>
      </c>
      <c r="B6" s="4">
        <v>32</v>
      </c>
      <c r="C6" s="4" t="s">
        <v>22</v>
      </c>
      <c r="D6" s="9" t="s">
        <v>27</v>
      </c>
      <c r="E6" s="19">
        <f>G6+I6+K6+M6</f>
        <v>1416</v>
      </c>
      <c r="F6" s="20">
        <v>14.7</v>
      </c>
      <c r="G6" s="20">
        <v>348</v>
      </c>
      <c r="H6" s="39">
        <v>3.25</v>
      </c>
      <c r="I6" s="20">
        <v>151</v>
      </c>
      <c r="J6" s="20">
        <v>5.35</v>
      </c>
      <c r="K6" s="20">
        <v>230</v>
      </c>
      <c r="L6" s="20" t="s">
        <v>65</v>
      </c>
      <c r="M6" s="20">
        <v>687</v>
      </c>
    </row>
    <row r="7" spans="1:13" ht="17.399999999999999" x14ac:dyDescent="0.3">
      <c r="A7" s="3">
        <v>2</v>
      </c>
      <c r="B7" s="4">
        <v>31</v>
      </c>
      <c r="C7" s="4" t="s">
        <v>21</v>
      </c>
      <c r="D7" s="9" t="s">
        <v>27</v>
      </c>
      <c r="E7" s="19">
        <f>G7+I7+K7+M7</f>
        <v>1073</v>
      </c>
      <c r="F7" s="20">
        <v>14.6</v>
      </c>
      <c r="G7" s="20">
        <v>355</v>
      </c>
      <c r="H7" s="39">
        <v>3.66</v>
      </c>
      <c r="I7" s="20">
        <v>233</v>
      </c>
      <c r="J7" s="20">
        <v>6.01</v>
      </c>
      <c r="K7" s="20">
        <v>272</v>
      </c>
      <c r="L7" s="20" t="s">
        <v>66</v>
      </c>
      <c r="M7" s="20">
        <v>213</v>
      </c>
    </row>
    <row r="8" spans="1:13" ht="17.399999999999999" x14ac:dyDescent="0.3">
      <c r="A8" s="3">
        <v>3</v>
      </c>
      <c r="B8" s="4">
        <v>35</v>
      </c>
      <c r="C8" s="4" t="s">
        <v>23</v>
      </c>
      <c r="D8" s="9" t="s">
        <v>28</v>
      </c>
      <c r="E8" s="19">
        <f>G8+I8+K8+M8</f>
        <v>746</v>
      </c>
      <c r="F8" s="20">
        <v>15.6</v>
      </c>
      <c r="G8" s="20">
        <v>288</v>
      </c>
      <c r="H8" s="39">
        <v>2.9</v>
      </c>
      <c r="I8" s="20">
        <v>91</v>
      </c>
      <c r="J8" s="20">
        <v>4.9800000000000004</v>
      </c>
      <c r="K8" s="20">
        <v>207</v>
      </c>
      <c r="L8" s="20" t="s">
        <v>67</v>
      </c>
      <c r="M8" s="20">
        <v>160</v>
      </c>
    </row>
    <row r="9" spans="1:13" ht="17.399999999999999" x14ac:dyDescent="0.3">
      <c r="A9" s="3">
        <v>4</v>
      </c>
      <c r="B9" s="4">
        <v>37</v>
      </c>
      <c r="C9" s="4" t="s">
        <v>29</v>
      </c>
      <c r="D9" s="14" t="s">
        <v>28</v>
      </c>
      <c r="E9" s="19">
        <f>G9+I9+K9+M9</f>
        <v>118</v>
      </c>
      <c r="F9" s="20">
        <v>18.8</v>
      </c>
      <c r="G9" s="20">
        <v>118</v>
      </c>
      <c r="H9" s="39" t="s">
        <v>64</v>
      </c>
      <c r="I9" s="20"/>
      <c r="J9" s="20" t="s">
        <v>64</v>
      </c>
      <c r="K9" s="20"/>
      <c r="L9" s="20" t="s">
        <v>64</v>
      </c>
      <c r="M9" s="20"/>
    </row>
    <row r="20" spans="6:6" x14ac:dyDescent="0.3">
      <c r="F20" s="7"/>
    </row>
  </sheetData>
  <autoFilter ref="E4:E9">
    <sortState ref="A7:M9">
      <sortCondition descending="1" ref="E4:E9"/>
    </sortState>
  </autoFilter>
  <mergeCells count="11">
    <mergeCell ref="H4:I4"/>
    <mergeCell ref="J4:K4"/>
    <mergeCell ref="L4:M4"/>
    <mergeCell ref="A1:M1"/>
    <mergeCell ref="A2:M2"/>
    <mergeCell ref="D4:D5"/>
    <mergeCell ref="A4:A5"/>
    <mergeCell ref="B4:B5"/>
    <mergeCell ref="C4:C5"/>
    <mergeCell ref="E4:E5"/>
    <mergeCell ref="F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 Boys</vt:lpstr>
      <vt:lpstr>Int Girls</vt:lpstr>
      <vt:lpstr>Jun Boys</vt:lpstr>
      <vt:lpstr>Jun Girls</vt:lpstr>
      <vt:lpstr>Yr7 Boys</vt:lpstr>
      <vt:lpstr>Yr7 Girls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cp:lastPrinted>2014-05-28T15:57:15Z</cp:lastPrinted>
  <dcterms:created xsi:type="dcterms:W3CDTF">2014-05-21T21:17:58Z</dcterms:created>
  <dcterms:modified xsi:type="dcterms:W3CDTF">2014-05-28T16:02:24Z</dcterms:modified>
</cp:coreProperties>
</file>